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095" windowWidth="11265" windowHeight="12240" activeTab="0"/>
  </bookViews>
  <sheets>
    <sheet name="Front" sheetId="1" r:id="rId1"/>
    <sheet name="Data" sheetId="2" state="hidden" r:id="rId2"/>
  </sheets>
  <definedNames>
    <definedName name="_xlnm._FilterDatabase" localSheetId="1" hidden="1">'Data'!$B$1:$L$1</definedName>
  </definedNames>
  <calcPr fullCalcOnLoad="1"/>
</workbook>
</file>

<file path=xl/sharedStrings.xml><?xml version="1.0" encoding="utf-8"?>
<sst xmlns="http://schemas.openxmlformats.org/spreadsheetml/2006/main" count="209" uniqueCount="200">
  <si>
    <t>Organisation</t>
  </si>
  <si>
    <t>Q1 2006</t>
  </si>
  <si>
    <t>Q2 2006</t>
  </si>
  <si>
    <t>Q3 2006</t>
  </si>
  <si>
    <t>Q4 2006</t>
  </si>
  <si>
    <t>Q1 2007</t>
  </si>
  <si>
    <t>Q2 2007</t>
  </si>
  <si>
    <t>Q3 2007</t>
  </si>
  <si>
    <t>Airedale NHS Trust</t>
  </si>
  <si>
    <t>Ashford and St Peter's Hospitals NHS Trust</t>
  </si>
  <si>
    <t>Barking, Havering and Redbridge Hospital NHS Trust</t>
  </si>
  <si>
    <t>Barnet and Chase Farm Hospitals NHS Trust</t>
  </si>
  <si>
    <t>Barnsley Hospital NHS Foundation Trust</t>
  </si>
  <si>
    <t>Barts and the London NHS Trust</t>
  </si>
  <si>
    <t>Basildon and Thurrock University Hospitals NHS Foundation Trust</t>
  </si>
  <si>
    <t>Basingstoke and North Hampshire NHS Foundation Trust</t>
  </si>
  <si>
    <t>Bedford Hospitals NHS Trust</t>
  </si>
  <si>
    <t>Birmingham Children's Hospital NHS Trust</t>
  </si>
  <si>
    <t>Birmingham Women's Health Care NHS Trust</t>
  </si>
  <si>
    <t>Blackpool, Flyde and Wyre Hospitals NHS Trust</t>
  </si>
  <si>
    <t>Bolton Hospitals NHS Trust</t>
  </si>
  <si>
    <t>Bradford Teaching Hospitals NHS Foundation Trust</t>
  </si>
  <si>
    <t>Brighton and Sussex University Hospitals NHS Trust</t>
  </si>
  <si>
    <t>Bromley Hospitals NHS Trust</t>
  </si>
  <si>
    <t>Buckinghamshire Hospitals NHS Trust</t>
  </si>
  <si>
    <t>Burton Hospitals NHS Trust</t>
  </si>
  <si>
    <t>Calderdale and Huddersfield NHS  Foundation Trust</t>
  </si>
  <si>
    <t>Cambridge University Hospitals NHS Foundation Trust</t>
  </si>
  <si>
    <t>Cardiothoracic Centre Liverpool NHS Trust</t>
  </si>
  <si>
    <t>Central Manchester and Manchester Children's University NHS Trust</t>
  </si>
  <si>
    <t>Chelsea and Westminster Healthcare NHS Trust</t>
  </si>
  <si>
    <t>Chesterfield Royal Hospital NHS Foundation Trust</t>
  </si>
  <si>
    <t>City Hospitals Sunderland NHS Foundation Trust</t>
  </si>
  <si>
    <t>Countess of Chester Hospital NHS Foundation Trust</t>
  </si>
  <si>
    <t>Dartford and Gravesham NHS Trust</t>
  </si>
  <si>
    <t>Derby Hospitals NHS Foundation Trust</t>
  </si>
  <si>
    <t>Doncaster and Bassetlaw Hospitals NHS Foundation Trust</t>
  </si>
  <si>
    <t>Dudley Group of Hospitals NHS Trust</t>
  </si>
  <si>
    <t>Ealing Hospital NHS Trust</t>
  </si>
  <si>
    <t>East and North Hertfordshire NHS Trust</t>
  </si>
  <si>
    <t>East Cheshire NHS Trust</t>
  </si>
  <si>
    <t>East Kent Hospitals NHS Trust</t>
  </si>
  <si>
    <t>East Lancashire Hospitals NHS Trust</t>
  </si>
  <si>
    <t>East Sussex Hospitals NHS Trust</t>
  </si>
  <si>
    <t>Essex Rivers Healthcare NHS Trust</t>
  </si>
  <si>
    <t>Frimley Park Hospital NHS Foundation Trust</t>
  </si>
  <si>
    <t>Gateshead Health NHS Foundation Trust</t>
  </si>
  <si>
    <t>George Eliot Hospital NHS Trust</t>
  </si>
  <si>
    <t>Gloucestershire Hospitals NHS Foundation Trust</t>
  </si>
  <si>
    <t>Great Ormond Street Hospital for Children NHS Trust</t>
  </si>
  <si>
    <t>Guy's and St Thomas NHS Foundation Trust</t>
  </si>
  <si>
    <t>Hammersmith Hospitals NHS Trust</t>
  </si>
  <si>
    <t>Harrogate and District NHS Foundation Trust</t>
  </si>
  <si>
    <t>Heart of England NHS Foundation Trust</t>
  </si>
  <si>
    <t>Heatherwood and Wexham Park Hospitals NHS Trust</t>
  </si>
  <si>
    <t>Hereford Hospitals NHS Trust</t>
  </si>
  <si>
    <t>Hillingdon Hospital NHS Trust</t>
  </si>
  <si>
    <t>Hinchingbrooke Health Care NHS Trust</t>
  </si>
  <si>
    <t>Homerton University Hospital NHS Foundation Trust</t>
  </si>
  <si>
    <t>Hull and EastYorkshire Hospitals NHS Trust</t>
  </si>
  <si>
    <t>Imperial College Healthcare NHS Trust</t>
  </si>
  <si>
    <t>Ipswich Hospital NHS Trust</t>
  </si>
  <si>
    <t>Isle of Wight Healthcare PCT</t>
  </si>
  <si>
    <t>James Paget Healthcare NHS Trust</t>
  </si>
  <si>
    <t>Kettering General Hospital NHS Trust</t>
  </si>
  <si>
    <t>Kingston Hospital NHS Trust</t>
  </si>
  <si>
    <t>Lancashire Teaching Hospitals NHS Foundation Trust</t>
  </si>
  <si>
    <t>Leeds Teaching Hospitals NHS Trust</t>
  </si>
  <si>
    <t>Lewisham Hospital NHS Trust</t>
  </si>
  <si>
    <t>Liverpool Women's Hospital NHS Foundation Trust</t>
  </si>
  <si>
    <t>Maidstone and Tunbridge Wells NHS Trust</t>
  </si>
  <si>
    <t>Mayday Healthcare NHS Trust</t>
  </si>
  <si>
    <t>Medway NHS Trust</t>
  </si>
  <si>
    <t>Mid Cheshire Hospitals NHS Trust</t>
  </si>
  <si>
    <t>Mid Essex Hospital Services NHS Trust</t>
  </si>
  <si>
    <t>Mid Staffordshire General Hospitals NHS Trust</t>
  </si>
  <si>
    <t>Mid Yorkshire Hospitals NHS Trust</t>
  </si>
  <si>
    <t>Milton Keynes General NHS Trust</t>
  </si>
  <si>
    <t>Moorfields Eye Hospital NHS Foundation Trust</t>
  </si>
  <si>
    <t>Newcastle Upon Tyne Hospitals NHS Foundation Trust</t>
  </si>
  <si>
    <t>Newham University Hospital NHS Trust</t>
  </si>
  <si>
    <t>Norfolk and Norwich University Hospital NHS Trust</t>
  </si>
  <si>
    <t>North Cheshire Hospitals NHS Trust</t>
  </si>
  <si>
    <t>North Cumbria Acute Hospitals NHS Trust</t>
  </si>
  <si>
    <t>Northampton General Hospital NHS Trust</t>
  </si>
  <si>
    <t>North Bristol NHS Trust</t>
  </si>
  <si>
    <t>Northern Devon Healthcare NHS Trust</t>
  </si>
  <si>
    <t>Northern Lincolnshire and Goole Hospitals NHS Trust</t>
  </si>
  <si>
    <t>North Middlesex University Hospitals Trust</t>
  </si>
  <si>
    <t>North West London Hospitals NHS Trust</t>
  </si>
  <si>
    <t>Nottingham University Hospitals NHS Trust</t>
  </si>
  <si>
    <t>Nuffield Orthopaedic Centre NHS Trust</t>
  </si>
  <si>
    <t>Oxford Radcliffe Hospitals NHS Trust</t>
  </si>
  <si>
    <t>Papworth Hospital NHS Foundation Trust</t>
  </si>
  <si>
    <t>Pennine Acute Hospitals NHS Trust</t>
  </si>
  <si>
    <t>Peterborough and Stamford Hospitals NHS Foundation Trust</t>
  </si>
  <si>
    <t>Plymouth Hospitals NHS Trust</t>
  </si>
  <si>
    <t>Portsmouth Hospitals NHS Trust</t>
  </si>
  <si>
    <t>Princess Alexandra Hospital NHS Trust</t>
  </si>
  <si>
    <t>Queen Elizabeth Hospital Kings Lynn NHS Trust</t>
  </si>
  <si>
    <t>Queen Victoria Hospital NHS Foundation Trust</t>
  </si>
  <si>
    <t>Queen Elizabeth Hospital NHS Trust</t>
  </si>
  <si>
    <t>Queen Mary's Sidcup NHS Trust</t>
  </si>
  <si>
    <t>Robert Jones and Agnes Hunt Orthopaedic and District Hospital NHS Trust</t>
  </si>
  <si>
    <t>Rotherham NHS Foundation Trust</t>
  </si>
  <si>
    <t>Royal Berkshire Hospital NHS Foundation Trust</t>
  </si>
  <si>
    <t>Royal Bournemouth and Christchurch Hospitals NHS Foundation Trust</t>
  </si>
  <si>
    <t>Royal Brompton and Harefield NHS Trust</t>
  </si>
  <si>
    <t>Royal Cornwall Hospitals NHS Trust</t>
  </si>
  <si>
    <t>Royal Devon and Exeter NHS Foundation Trust</t>
  </si>
  <si>
    <t>Royal Liverpoool Children's NHS Trust</t>
  </si>
  <si>
    <t>Royal Marsden NHS Foundation Trust</t>
  </si>
  <si>
    <t>Royal United Hospital Bath NHS Trust</t>
  </si>
  <si>
    <t>Royal West Sussex NHS Trust</t>
  </si>
  <si>
    <t>Royal Wolverhampton Hospitals NHS Trust</t>
  </si>
  <si>
    <t>Royal Free Hampstead NHS Trust</t>
  </si>
  <si>
    <t>Royal Liverpool and Broadgreen University Hospitals NHS Trust</t>
  </si>
  <si>
    <t>Royal National Hospital for Rheumatic Diseases NHS Foundation Trust</t>
  </si>
  <si>
    <t>Royal National Orthopaedic Hospital NHS Trust</t>
  </si>
  <si>
    <t>Salford Royal NHS Foundation Trust</t>
  </si>
  <si>
    <t>Salisbury NHS Foundation Trust</t>
  </si>
  <si>
    <t>Sandwell and West Birmingham Hospitals NHS Trust</t>
  </si>
  <si>
    <t>Scarborough and North East Yorkshire Healthcare NHS Trust</t>
  </si>
  <si>
    <t>Sheffield Teaching Hospitals NHS Foundation Trust</t>
  </si>
  <si>
    <t>Sherwood Forest Hospitals NHS Trust</t>
  </si>
  <si>
    <t>Shrewsbury and Telford Hospital NHS Trust</t>
  </si>
  <si>
    <t>South Tees Hospitals NHS Trust</t>
  </si>
  <si>
    <t>South Tyneside NHS Foundation Trust</t>
  </si>
  <si>
    <t>South Warwickshire General Hospitals NHS Trust</t>
  </si>
  <si>
    <t>Southampton University Hospitals NHS Trust</t>
  </si>
  <si>
    <t>Southend University Hospital NHS Foundation Trust</t>
  </si>
  <si>
    <t>Southport and Ormskirk Hospital NHS Trust</t>
  </si>
  <si>
    <t>St George's Healthcare NHS Trust</t>
  </si>
  <si>
    <t>St Helens and Knowsley Hospitals NHS Trust</t>
  </si>
  <si>
    <t>St Mary's NHS Trust</t>
  </si>
  <si>
    <t>Stockport NHS Foundation Trust</t>
  </si>
  <si>
    <t>Surrey and Sussex Healthcare NHS Trust</t>
  </si>
  <si>
    <t>Swindon and Marlborough NHS Trust</t>
  </si>
  <si>
    <t>Tameside and Glossop Acute Services NHS Trust</t>
  </si>
  <si>
    <t>Taunton and Somerset NHS Trust</t>
  </si>
  <si>
    <t>Trafford Healthcare NHS Trust</t>
  </si>
  <si>
    <t>United Bristol Healthcare NHS Trust</t>
  </si>
  <si>
    <t>United Lincolnshire Hospitals NHS Trust</t>
  </si>
  <si>
    <t>University College London Hospitals NHS Foundation Trust</t>
  </si>
  <si>
    <t>University Hospital Birmingham NHS Foundation Trust</t>
  </si>
  <si>
    <t>University Hospital of North Staffordshire NHS Trust</t>
  </si>
  <si>
    <t>University Hospital of South Manchester NHS Foundation Trust</t>
  </si>
  <si>
    <t>University Hospitals Coventry and Warwickshire NHS Trust</t>
  </si>
  <si>
    <t>University Hospitals of Leicester NHS Trust</t>
  </si>
  <si>
    <t>University Hospitals of Morecambe Bay NHS Trust</t>
  </si>
  <si>
    <t>Walsall Hospitals NHS Trust</t>
  </si>
  <si>
    <t>Walton Centre for Neurology and Neurosurgery NHS Trust</t>
  </si>
  <si>
    <t>West Dorset General Hospitals NHS Trust</t>
  </si>
  <si>
    <t>West Middlesex University Hospital NHS Trust</t>
  </si>
  <si>
    <t>West Suffolk Hospital NHS Trust</t>
  </si>
  <si>
    <t>Weston Area Health NHS Trust</t>
  </si>
  <si>
    <t>Whipps Cross University Hospital NHS Trust</t>
  </si>
  <si>
    <t>Whittington Hospital NHS Trust</t>
  </si>
  <si>
    <t>Winchester and Eastleigh Healthcare NHS Trust</t>
  </si>
  <si>
    <t>Wirral Hospital NHS Trust</t>
  </si>
  <si>
    <t>Worcestershire Acute Hospitals NHS Trust</t>
  </si>
  <si>
    <t>Worthing and Southlands Hospitals NHS Trust</t>
  </si>
  <si>
    <t>Wrightington, Wigan and Leigh NHS Trust</t>
  </si>
  <si>
    <t>Yeovil District Hospital NHS Foundation Trust</t>
  </si>
  <si>
    <t>York Hospitals NHS Foundation Trust</t>
  </si>
  <si>
    <t>95th Percentile</t>
  </si>
  <si>
    <t>75th Percentile</t>
  </si>
  <si>
    <t>Median</t>
  </si>
  <si>
    <t>25th Percentile</t>
  </si>
  <si>
    <t>5th Percentile</t>
  </si>
  <si>
    <t>% Basket Rate</t>
  </si>
  <si>
    <t>Comparison Percentile</t>
  </si>
  <si>
    <t>Data collated from the "Better Care" website: www.productivity.nhs.uk/</t>
  </si>
  <si>
    <t>Q4 2007</t>
  </si>
  <si>
    <t>Q1 2008</t>
  </si>
  <si>
    <t>Northumbria Healthcare NHS Foundation Trust</t>
  </si>
  <si>
    <t>King's College Hospital NHS Foundation Trust</t>
  </si>
  <si>
    <t>County Durham and Darlington NHS Foundation Trust</t>
  </si>
  <si>
    <t>Luton and Dunstable Hospital NHS Foundation Trust</t>
  </si>
  <si>
    <t>Sheffield Children's NHS Foundation Trust</t>
  </si>
  <si>
    <t>Christie Hospital NHS Foundation Trust</t>
  </si>
  <si>
    <t>North Tees and Hartlepool NHS Foundation Trust</t>
  </si>
  <si>
    <t>Poole Hospitals NHS Foundation Trust</t>
  </si>
  <si>
    <t>Royal Surrey County Hospital NHS Foundation Trust</t>
  </si>
  <si>
    <t>South Devon Healthcare NHS Foundation Trust</t>
  </si>
  <si>
    <t>Q2 2008</t>
  </si>
  <si>
    <t>West Hertfordshire Hospitals NHS Trust</t>
  </si>
  <si>
    <t xml:space="preserve"> </t>
  </si>
  <si>
    <t>Q3 2008</t>
  </si>
  <si>
    <t>Aintree Hospitals NHS Foundation Trust</t>
  </si>
  <si>
    <t>Q4 2008</t>
  </si>
  <si>
    <t>Epsom and St Helier University Hospitals NHS Trust</t>
  </si>
  <si>
    <t>Royal Orthopaedic Hospital NHS Foundation Trust</t>
  </si>
  <si>
    <t>Q1</t>
  </si>
  <si>
    <t>Q2</t>
  </si>
  <si>
    <t>Q3</t>
  </si>
  <si>
    <t>Q4</t>
  </si>
  <si>
    <t>2006-7</t>
  </si>
  <si>
    <t>2007-8</t>
  </si>
  <si>
    <t>2008-9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</si>
</sst>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9"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10" fontId="46" fillId="0" borderId="17" xfId="0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7" fillId="0" borderId="20" xfId="0" applyFont="1" applyBorder="1" applyAlignment="1">
      <alignment/>
    </xf>
    <xf numFmtId="10" fontId="0" fillId="0" borderId="20" xfId="0" applyNumberFormat="1" applyBorder="1" applyAlignment="1">
      <alignment/>
    </xf>
    <xf numFmtId="0" fontId="47" fillId="0" borderId="10" xfId="0" applyFont="1" applyBorder="1" applyAlignment="1">
      <alignment/>
    </xf>
    <xf numFmtId="10" fontId="0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 Performance: Audit Commission "Basket of 25" </a:t>
            </a:r>
          </a:p>
        </c:rich>
      </c:tx>
      <c:layout>
        <c:manualLayout>
          <c:xMode val="factor"/>
          <c:yMode val="factor"/>
          <c:x val="-0.039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48"/>
          <c:w val="0.98"/>
          <c:h val="0.9455"/>
        </c:manualLayout>
      </c:layout>
      <c:lineChart>
        <c:grouping val="standard"/>
        <c:varyColors val="0"/>
        <c:ser>
          <c:idx val="4"/>
          <c:order val="0"/>
          <c:tx>
            <c:strRef>
              <c:f>Data!$A$174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Front!$C$35:$N$35</c:f>
              <c:strCache/>
            </c:strRef>
          </c:cat>
          <c:val>
            <c:numRef>
              <c:f>Data!$B$174:$M$174</c:f>
              <c:numCache>
                <c:ptCount val="12"/>
                <c:pt idx="0">
                  <c:v>0.8326</c:v>
                </c:pt>
                <c:pt idx="1">
                  <c:v>0.8106</c:v>
                </c:pt>
                <c:pt idx="2">
                  <c:v>0.8202499999999999</c:v>
                </c:pt>
                <c:pt idx="3">
                  <c:v>0.8291999999999999</c:v>
                </c:pt>
                <c:pt idx="4">
                  <c:v>0.83435</c:v>
                </c:pt>
                <c:pt idx="5">
                  <c:v>0.832</c:v>
                </c:pt>
                <c:pt idx="6">
                  <c:v>0.83505</c:v>
                </c:pt>
                <c:pt idx="7">
                  <c:v>0.844</c:v>
                </c:pt>
                <c:pt idx="8">
                  <c:v>0.8457</c:v>
                </c:pt>
                <c:pt idx="9">
                  <c:v>0.8504200000000001</c:v>
                </c:pt>
                <c:pt idx="10">
                  <c:v>0.84585</c:v>
                </c:pt>
                <c:pt idx="11">
                  <c:v>0.8463799999999998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Data!$A$175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Front!$C$35:$N$35</c:f>
              <c:strCache/>
            </c:strRef>
          </c:cat>
          <c:val>
            <c:numRef>
              <c:f>Data!$B$175:$M$175</c:f>
              <c:numCache>
                <c:ptCount val="12"/>
                <c:pt idx="0">
                  <c:v>0.765</c:v>
                </c:pt>
                <c:pt idx="1">
                  <c:v>0.75475</c:v>
                </c:pt>
                <c:pt idx="2">
                  <c:v>0.76</c:v>
                </c:pt>
                <c:pt idx="3">
                  <c:v>0.774</c:v>
                </c:pt>
                <c:pt idx="4">
                  <c:v>0.771</c:v>
                </c:pt>
                <c:pt idx="5">
                  <c:v>0.78</c:v>
                </c:pt>
                <c:pt idx="6">
                  <c:v>0.7835000000000001</c:v>
                </c:pt>
                <c:pt idx="7">
                  <c:v>0.794</c:v>
                </c:pt>
                <c:pt idx="8">
                  <c:v>0.7945</c:v>
                </c:pt>
                <c:pt idx="9">
                  <c:v>0.7936</c:v>
                </c:pt>
                <c:pt idx="10">
                  <c:v>0.79945</c:v>
                </c:pt>
                <c:pt idx="11">
                  <c:v>0.80555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Data!$A$176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Front!$C$35:$N$35</c:f>
              <c:strCache/>
            </c:strRef>
          </c:cat>
          <c:val>
            <c:numRef>
              <c:f>Data!$B$176:$M$176</c:f>
              <c:numCache>
                <c:ptCount val="12"/>
                <c:pt idx="0">
                  <c:v>0.71</c:v>
                </c:pt>
                <c:pt idx="1">
                  <c:v>0.708</c:v>
                </c:pt>
                <c:pt idx="2">
                  <c:v>0.721</c:v>
                </c:pt>
                <c:pt idx="3">
                  <c:v>0.729</c:v>
                </c:pt>
                <c:pt idx="4">
                  <c:v>0.7315</c:v>
                </c:pt>
                <c:pt idx="5">
                  <c:v>0.726</c:v>
                </c:pt>
                <c:pt idx="6">
                  <c:v>0.737</c:v>
                </c:pt>
                <c:pt idx="7">
                  <c:v>0.743</c:v>
                </c:pt>
                <c:pt idx="8">
                  <c:v>0.751</c:v>
                </c:pt>
                <c:pt idx="9">
                  <c:v>0.7559499999999999</c:v>
                </c:pt>
                <c:pt idx="10">
                  <c:v>0.7531</c:v>
                </c:pt>
                <c:pt idx="11">
                  <c:v>0.7665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Data!$A$177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Front!$C$35:$N$35</c:f>
              <c:strCache/>
            </c:strRef>
          </c:cat>
          <c:val>
            <c:numRef>
              <c:f>Data!$B$177:$M$177</c:f>
              <c:numCache>
                <c:ptCount val="12"/>
                <c:pt idx="0">
                  <c:v>0.648</c:v>
                </c:pt>
                <c:pt idx="1">
                  <c:v>0.64425</c:v>
                </c:pt>
                <c:pt idx="2">
                  <c:v>0.65125</c:v>
                </c:pt>
                <c:pt idx="3">
                  <c:v>0.6765000000000001</c:v>
                </c:pt>
                <c:pt idx="4">
                  <c:v>0.689</c:v>
                </c:pt>
                <c:pt idx="5">
                  <c:v>0.674</c:v>
                </c:pt>
                <c:pt idx="6">
                  <c:v>0.6837500000000001</c:v>
                </c:pt>
                <c:pt idx="7">
                  <c:v>0.687</c:v>
                </c:pt>
                <c:pt idx="8">
                  <c:v>0.6924999999999999</c:v>
                </c:pt>
                <c:pt idx="9">
                  <c:v>0.6967</c:v>
                </c:pt>
                <c:pt idx="10">
                  <c:v>0.69895</c:v>
                </c:pt>
                <c:pt idx="11">
                  <c:v>0.716125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Data!$A$178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Front!$C$35:$N$35</c:f>
              <c:strCache/>
            </c:strRef>
          </c:cat>
          <c:val>
            <c:numRef>
              <c:f>Data!$B$178:$M$178</c:f>
              <c:numCache>
                <c:ptCount val="12"/>
                <c:pt idx="0">
                  <c:v>0.5228</c:v>
                </c:pt>
                <c:pt idx="1">
                  <c:v>0.5262</c:v>
                </c:pt>
                <c:pt idx="2">
                  <c:v>0.5235000000000001</c:v>
                </c:pt>
                <c:pt idx="3">
                  <c:v>0.5679</c:v>
                </c:pt>
                <c:pt idx="4">
                  <c:v>0.6062500000000001</c:v>
                </c:pt>
                <c:pt idx="5">
                  <c:v>0.595</c:v>
                </c:pt>
                <c:pt idx="6">
                  <c:v>0.583</c:v>
                </c:pt>
                <c:pt idx="7">
                  <c:v>0.584</c:v>
                </c:pt>
                <c:pt idx="8">
                  <c:v>0.588</c:v>
                </c:pt>
                <c:pt idx="9">
                  <c:v>0.576705</c:v>
                </c:pt>
                <c:pt idx="10">
                  <c:v>0.6037399999999999</c:v>
                </c:pt>
                <c:pt idx="11">
                  <c:v>0.6099300000000001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Front!$C$35:$N$35</c:f>
              <c:strCache/>
            </c:strRef>
          </c:cat>
          <c:val>
            <c:numRef>
              <c:f>Front!$C$36:$N$36</c:f>
              <c:numCache/>
            </c:numRef>
          </c:val>
          <c:smooth val="0"/>
        </c:ser>
        <c:marker val="1"/>
        <c:axId val="32434087"/>
        <c:axId val="23471328"/>
      </c:lineChart>
      <c:catAx>
        <c:axId val="3243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7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Basket as Day Case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4087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3775"/>
          <c:y val="0.71475"/>
          <c:w val="0.252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28575</xdr:rowOff>
    </xdr:from>
    <xdr:to>
      <xdr:col>6</xdr:col>
      <xdr:colOff>104775</xdr:colOff>
      <xdr:row>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" y="28575"/>
          <a:ext cx="1790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Your Organisation:</a:t>
          </a:r>
        </a:p>
      </xdr:txBody>
    </xdr:sp>
    <xdr:clientData/>
  </xdr:twoCellAnchor>
  <xdr:twoCellAnchor>
    <xdr:from>
      <xdr:col>1</xdr:col>
      <xdr:colOff>609600</xdr:colOff>
      <xdr:row>3</xdr:row>
      <xdr:rowOff>85725</xdr:rowOff>
    </xdr:from>
    <xdr:to>
      <xdr:col>14</xdr:col>
      <xdr:colOff>0</xdr:colOff>
      <xdr:row>31</xdr:row>
      <xdr:rowOff>76200</xdr:rowOff>
    </xdr:to>
    <xdr:graphicFrame>
      <xdr:nvGraphicFramePr>
        <xdr:cNvPr id="2" name="Chart 2"/>
        <xdr:cNvGraphicFramePr/>
      </xdr:nvGraphicFramePr>
      <xdr:xfrm>
        <a:off x="752475" y="514350"/>
        <a:ext cx="5715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1</xdr:row>
      <xdr:rowOff>123825</xdr:rowOff>
    </xdr:from>
    <xdr:to>
      <xdr:col>14</xdr:col>
      <xdr:colOff>19050</xdr:colOff>
      <xdr:row>3</xdr:row>
      <xdr:rowOff>66675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66700"/>
          <a:ext cx="504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9"/>
  <sheetViews>
    <sheetView showGridLines="0" showRowColHeaders="0" tabSelected="1" zoomScalePageLayoutView="0" workbookViewId="0" topLeftCell="A1">
      <selection activeCell="R10" sqref="R10"/>
    </sheetView>
  </sheetViews>
  <sheetFormatPr defaultColWidth="9.33203125" defaultRowHeight="11.25"/>
  <cols>
    <col min="1" max="1" width="2.5" style="3" customWidth="1"/>
    <col min="2" max="2" width="22.66015625" style="3" customWidth="1"/>
    <col min="3" max="14" width="7.33203125" style="3" customWidth="1"/>
    <col min="15" max="16384" width="9.33203125" style="3" customWidth="1"/>
  </cols>
  <sheetData>
    <row r="1" ht="11.25">
      <c r="M1" s="6" t="s">
        <v>187</v>
      </c>
    </row>
    <row r="2" ht="11.25"/>
    <row r="3" ht="11.25"/>
    <row r="4" ht="11.25"/>
    <row r="5" ht="11.25">
      <c r="N5" s="16"/>
    </row>
    <row r="33" spans="1:11" ht="12" thickBot="1">
      <c r="A33" s="6"/>
      <c r="B33" s="6"/>
      <c r="C33" s="7" t="s">
        <v>189</v>
      </c>
      <c r="D33" s="7"/>
      <c r="E33" s="7"/>
      <c r="F33" s="7"/>
      <c r="G33" s="7"/>
      <c r="H33" s="7"/>
      <c r="I33" s="7"/>
      <c r="J33" s="6"/>
      <c r="K33" s="6"/>
    </row>
    <row r="34" spans="1:14" ht="12" thickBot="1">
      <c r="A34" s="6"/>
      <c r="B34" s="6"/>
      <c r="C34" s="32" t="s">
        <v>197</v>
      </c>
      <c r="D34" s="33"/>
      <c r="E34" s="33"/>
      <c r="F34" s="34"/>
      <c r="G34" s="32" t="s">
        <v>198</v>
      </c>
      <c r="H34" s="33"/>
      <c r="I34" s="33"/>
      <c r="J34" s="34"/>
      <c r="K34" s="32" t="s">
        <v>199</v>
      </c>
      <c r="L34" s="33"/>
      <c r="M34" s="33"/>
      <c r="N34" s="34"/>
    </row>
    <row r="35" spans="1:14" ht="12" thickBot="1">
      <c r="A35" s="6"/>
      <c r="B35" s="6"/>
      <c r="C35" s="36" t="s">
        <v>193</v>
      </c>
      <c r="D35" s="29" t="s">
        <v>194</v>
      </c>
      <c r="E35" s="29" t="s">
        <v>195</v>
      </c>
      <c r="F35" s="41" t="s">
        <v>196</v>
      </c>
      <c r="G35" s="42" t="s">
        <v>193</v>
      </c>
      <c r="H35" s="42" t="s">
        <v>194</v>
      </c>
      <c r="I35" s="42" t="s">
        <v>195</v>
      </c>
      <c r="J35" s="35" t="s">
        <v>196</v>
      </c>
      <c r="K35" s="29" t="s">
        <v>193</v>
      </c>
      <c r="L35" s="29" t="s">
        <v>194</v>
      </c>
      <c r="M35" s="29" t="s">
        <v>195</v>
      </c>
      <c r="N35" s="8" t="s">
        <v>196</v>
      </c>
    </row>
    <row r="36" spans="1:14" ht="11.25">
      <c r="A36" s="6"/>
      <c r="B36" s="9" t="s">
        <v>170</v>
      </c>
      <c r="C36" s="37">
        <f>IF(LOOKUP($C$33,Data!$A$2:$A$172,Data!B2:B172)=0,"",(LOOKUP($C$33,Data!$A$2:$A$172,Data!B2:B172)))</f>
        <v>0.674</v>
      </c>
      <c r="D36" s="30">
        <f>IF(LOOKUP($C$33,Data!$A$2:$A$172,Data!C2:C172)=0,"",(LOOKUP($C$33,Data!$A$2:$A$172,Data!C2:C172)))</f>
        <v>0.617</v>
      </c>
      <c r="E36" s="30">
        <f>IF(LOOKUP($C$33,Data!$A$2:$A$172,Data!D2:D172)=0,"",(LOOKUP($C$33,Data!$A$2:$A$172,Data!D2:D172)))</f>
        <v>0.651</v>
      </c>
      <c r="F36" s="39">
        <f>IF(LOOKUP($C$33,Data!$A$2:$A$172,Data!E2:E172)=0,"",(LOOKUP($C$33,Data!$A$2:$A$172,Data!E2:E172)))</f>
        <v>0.682</v>
      </c>
      <c r="G36" s="30">
        <f>IF(LOOKUP($C$33,Data!$A$2:$A$172,Data!F2:F172)=0,"",(LOOKUP($C$33,Data!$A$2:$A$172,Data!F2:F172)))</f>
        <v>0.654</v>
      </c>
      <c r="H36" s="30">
        <f>IF(LOOKUP($C$33,Data!$A$2:$A$172,Data!G2:G172)=0,"",(LOOKUP($C$33,Data!$A$2:$A$172,Data!G2:G172)))</f>
        <v>0.66</v>
      </c>
      <c r="I36" s="30">
        <f>IF(LOOKUP($C$33,Data!$A$2:$A$172,Data!H2:H172)=0,"",(LOOKUP($C$33,Data!$A$2:$A$172,Data!H2:H172)))</f>
        <v>0.68</v>
      </c>
      <c r="J36" s="10">
        <f>IF(LOOKUP($C$33,Data!$A$2:$A$172,Data!I2:I172)=0,"",(LOOKUP($C$33,Data!$A$2:$A$172,Data!I2:I172)))</f>
        <v>0.71</v>
      </c>
      <c r="K36" s="30">
        <f>IF(LOOKUP($C$33,Data!$A$2:$A$172,Data!J2:J172)=0,"",(LOOKUP($C$33,Data!$A$2:$A$172,Data!J2:J172)))</f>
        <v>0.738</v>
      </c>
      <c r="L36" s="30">
        <f>IF(LOOKUP($C$33,Data!$A$2:$A$172,Data!K2:K172)=0,"",(LOOKUP($C$33,Data!$A$2:$A$172,Data!K2:K172)))</f>
        <v>0.7259</v>
      </c>
      <c r="M36" s="30">
        <f>IF(LOOKUP($C$33,Data!$A$2:$A$172,Data!L2:L172)=0,"",(LOOKUP($C$33,Data!$A$2:$A$172,Data!L2:L172)))</f>
        <v>0.7289</v>
      </c>
      <c r="N36" s="30">
        <f>IF(LOOKUP($C$33,Data!$A$2:$A$172,Data!M2:M172)=0,"",(LOOKUP($C$33,Data!$A$2:$A$172,Data!M2:M172)))</f>
        <v>0.7302</v>
      </c>
    </row>
    <row r="37" spans="1:14" ht="12" thickBot="1">
      <c r="A37" s="6"/>
      <c r="B37" s="11" t="s">
        <v>171</v>
      </c>
      <c r="C37" s="38">
        <f>IF(C36&lt;&gt;"",PERCENTRANK(Data!B2:B172,C36,3)*100,"")</f>
        <v>34.5</v>
      </c>
      <c r="D37" s="31">
        <f>IF(D36&lt;&gt;"",PERCENTRANK(Data!C2:C172,D36,3)*100,"")</f>
        <v>17.299999999999997</v>
      </c>
      <c r="E37" s="31">
        <f>IF(E36&lt;&gt;"",PERCENTRANK(Data!D2:D172,E36,3)*100,"")</f>
        <v>24.8</v>
      </c>
      <c r="F37" s="40">
        <f>IF(F36&lt;&gt;"",PERCENTRANK(Data!E2:E172,F36,3)*100,"")</f>
        <v>27.200000000000003</v>
      </c>
      <c r="G37" s="31">
        <f>IF(G36&lt;&gt;"",PERCENTRANK(Data!F2:F172,G36,3)*100,"")</f>
        <v>11.4</v>
      </c>
      <c r="H37" s="31">
        <f>IF(H36&lt;&gt;"",PERCENTRANK(Data!G2:G172,H36,3)*100,"")</f>
        <v>20</v>
      </c>
      <c r="I37" s="31">
        <f>IF(I36&lt;&gt;"",PERCENTRANK(Data!H2:H172,I36,3)*100,"")</f>
        <v>20.7</v>
      </c>
      <c r="J37" s="12">
        <f>IF(J36&lt;&gt;"",PERCENTRANK(Data!I2:I172,J36,3)*100,"")</f>
        <v>35.8</v>
      </c>
      <c r="K37" s="31">
        <f>IF(K36&lt;&gt;"",PERCENTRANK(Data!J2:J172,K36,3)*100,"")</f>
        <v>45.1</v>
      </c>
      <c r="L37" s="31">
        <f>IF(L36&lt;&gt;"",PERCENTRANK(Data!K2:K172,L36,3)*100,"")</f>
        <v>38</v>
      </c>
      <c r="M37" s="31">
        <f>IF(M36&lt;&gt;"",PERCENTRANK(Data!L2:L172,M36,3)*100,"")</f>
        <v>34.5</v>
      </c>
      <c r="N37" s="31">
        <f>IF(N36&lt;&gt;"",PERCENTRANK(Data!M2:M172,N36,3)*100,"")</f>
        <v>30.8</v>
      </c>
    </row>
    <row r="39" spans="2:3" ht="12.75">
      <c r="B39" s="4" t="s">
        <v>172</v>
      </c>
      <c r="C39" s="4"/>
    </row>
  </sheetData>
  <sheetProtection/>
  <mergeCells count="3">
    <mergeCell ref="C34:F34"/>
    <mergeCell ref="G34:J34"/>
    <mergeCell ref="K34:N3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78"/>
  <sheetViews>
    <sheetView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58" sqref="J158"/>
    </sheetView>
  </sheetViews>
  <sheetFormatPr defaultColWidth="9.33203125" defaultRowHeight="11.25"/>
  <cols>
    <col min="1" max="1" width="60.66015625" style="0" bestFit="1" customWidth="1"/>
    <col min="9" max="9" width="9.33203125" style="5" customWidth="1"/>
  </cols>
  <sheetData>
    <row r="1" spans="1:13" ht="13.5" thickBo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9" t="s">
        <v>173</v>
      </c>
      <c r="J1" s="20" t="s">
        <v>174</v>
      </c>
      <c r="K1" s="20" t="s">
        <v>185</v>
      </c>
      <c r="L1" s="20" t="s">
        <v>188</v>
      </c>
      <c r="M1" s="21" t="s">
        <v>190</v>
      </c>
    </row>
    <row r="2" spans="1:13" ht="11.25">
      <c r="A2" s="22" t="s">
        <v>189</v>
      </c>
      <c r="B2" s="23">
        <v>0.674</v>
      </c>
      <c r="C2" s="23">
        <v>0.617</v>
      </c>
      <c r="D2" s="23">
        <v>0.651</v>
      </c>
      <c r="E2" s="23">
        <v>0.682</v>
      </c>
      <c r="F2" s="23">
        <v>0.654</v>
      </c>
      <c r="G2" s="23">
        <v>0.66</v>
      </c>
      <c r="H2" s="23">
        <v>0.68</v>
      </c>
      <c r="I2" s="23">
        <v>0.71</v>
      </c>
      <c r="J2" s="23">
        <v>0.738</v>
      </c>
      <c r="K2" s="23">
        <v>0.7259</v>
      </c>
      <c r="L2" s="23">
        <v>0.7289</v>
      </c>
      <c r="M2" s="23">
        <v>0.7302</v>
      </c>
    </row>
    <row r="3" spans="1:13" ht="11.25">
      <c r="A3" s="24" t="s">
        <v>8</v>
      </c>
      <c r="B3" s="2">
        <v>0.748</v>
      </c>
      <c r="C3" s="2">
        <v>0.738</v>
      </c>
      <c r="D3" s="2">
        <v>0.735</v>
      </c>
      <c r="E3" s="2">
        <v>0.765</v>
      </c>
      <c r="F3" s="2">
        <v>0.817</v>
      </c>
      <c r="G3" s="2">
        <v>0.781</v>
      </c>
      <c r="H3" s="2">
        <v>0.8</v>
      </c>
      <c r="I3" s="2">
        <v>0.82</v>
      </c>
      <c r="J3" s="2">
        <v>0.828</v>
      </c>
      <c r="K3" s="2">
        <v>0.8231</v>
      </c>
      <c r="L3" s="2">
        <v>0.8304</v>
      </c>
      <c r="M3" s="2">
        <v>0.8214</v>
      </c>
    </row>
    <row r="4" spans="1:13" ht="11.25">
      <c r="A4" s="24" t="s">
        <v>9</v>
      </c>
      <c r="B4" s="2">
        <v>0.804</v>
      </c>
      <c r="C4" s="2">
        <v>0.791</v>
      </c>
      <c r="D4" s="2">
        <v>0.828</v>
      </c>
      <c r="E4" s="2">
        <v>0.836</v>
      </c>
      <c r="F4" s="2">
        <v>0.842</v>
      </c>
      <c r="G4" s="2">
        <v>0.83</v>
      </c>
      <c r="H4" s="2">
        <v>0.825</v>
      </c>
      <c r="I4" s="2">
        <v>0.825</v>
      </c>
      <c r="J4" s="2">
        <v>0.858</v>
      </c>
      <c r="K4" s="2">
        <v>0.8362</v>
      </c>
      <c r="L4" s="2">
        <v>0.8352</v>
      </c>
      <c r="M4" s="2">
        <v>0.8297</v>
      </c>
    </row>
    <row r="5" spans="1:13" ht="11.25">
      <c r="A5" s="24" t="s">
        <v>10</v>
      </c>
      <c r="B5" s="2">
        <v>0.701</v>
      </c>
      <c r="C5" s="2">
        <v>0.676</v>
      </c>
      <c r="D5" s="2">
        <v>0.705</v>
      </c>
      <c r="E5" s="2">
        <v>0.714</v>
      </c>
      <c r="F5" s="2">
        <v>0.673</v>
      </c>
      <c r="G5" s="2">
        <v>0.671</v>
      </c>
      <c r="H5" s="2">
        <v>0.688</v>
      </c>
      <c r="I5" s="2">
        <v>0.723</v>
      </c>
      <c r="J5" s="2">
        <v>0.675</v>
      </c>
      <c r="K5" s="2">
        <v>0.7262</v>
      </c>
      <c r="L5" s="2">
        <v>0.645</v>
      </c>
      <c r="M5" s="2">
        <v>0.6921</v>
      </c>
    </row>
    <row r="6" spans="1:13" ht="11.25">
      <c r="A6" s="24" t="s">
        <v>11</v>
      </c>
      <c r="B6" s="2">
        <v>0.627</v>
      </c>
      <c r="C6" s="2">
        <v>0.593</v>
      </c>
      <c r="D6" s="2">
        <v>0.618</v>
      </c>
      <c r="E6" s="2">
        <v>0.623</v>
      </c>
      <c r="F6" s="2">
        <v>0.698</v>
      </c>
      <c r="G6" s="2">
        <v>0.817</v>
      </c>
      <c r="H6" s="2"/>
      <c r="I6" s="2">
        <v>0.622</v>
      </c>
      <c r="J6" s="2">
        <v>0.602</v>
      </c>
      <c r="K6" s="2">
        <v>0.6567</v>
      </c>
      <c r="L6" s="2">
        <v>0.685</v>
      </c>
      <c r="M6" s="2">
        <v>0.6896</v>
      </c>
    </row>
    <row r="7" spans="1:13" ht="11.25">
      <c r="A7" s="24" t="s">
        <v>12</v>
      </c>
      <c r="B7" s="2">
        <v>0.598</v>
      </c>
      <c r="C7" s="2">
        <v>0.548</v>
      </c>
      <c r="D7" s="2">
        <v>0.562</v>
      </c>
      <c r="E7" s="2">
        <v>0.582</v>
      </c>
      <c r="F7" s="2">
        <v>0.643</v>
      </c>
      <c r="G7" s="2">
        <v>0.654</v>
      </c>
      <c r="H7" s="2">
        <v>0.623</v>
      </c>
      <c r="I7" s="2">
        <v>0.639</v>
      </c>
      <c r="J7" s="2">
        <v>0.627</v>
      </c>
      <c r="K7" s="2">
        <v>0.6289</v>
      </c>
      <c r="L7" s="2">
        <v>0.603</v>
      </c>
      <c r="M7" s="2">
        <v>0.6703</v>
      </c>
    </row>
    <row r="8" spans="1:13" ht="11.25">
      <c r="A8" s="24" t="s">
        <v>13</v>
      </c>
      <c r="B8" s="2">
        <v>0.55</v>
      </c>
      <c r="C8" s="2">
        <v>0.507</v>
      </c>
      <c r="D8" s="2">
        <v>0.563</v>
      </c>
      <c r="E8" s="2">
        <v>0.71</v>
      </c>
      <c r="F8" s="2">
        <v>0.69</v>
      </c>
      <c r="G8" s="2">
        <v>0.701</v>
      </c>
      <c r="H8" s="2">
        <v>0.671</v>
      </c>
      <c r="I8" s="2">
        <v>0.631</v>
      </c>
      <c r="J8" s="2">
        <v>0.632</v>
      </c>
      <c r="K8" s="2">
        <v>0.624</v>
      </c>
      <c r="L8" s="2">
        <v>0.6818</v>
      </c>
      <c r="M8" s="2">
        <v>0.6689</v>
      </c>
    </row>
    <row r="9" spans="1:13" ht="11.25">
      <c r="A9" s="24" t="s">
        <v>14</v>
      </c>
      <c r="B9" s="2">
        <v>0.78</v>
      </c>
      <c r="C9" s="2">
        <v>0.771</v>
      </c>
      <c r="D9" s="2">
        <v>0.776</v>
      </c>
      <c r="E9" s="2">
        <v>0.767</v>
      </c>
      <c r="F9" s="2">
        <v>0.766</v>
      </c>
      <c r="G9" s="2">
        <v>0.796</v>
      </c>
      <c r="H9" s="2">
        <v>0.752</v>
      </c>
      <c r="I9" s="2">
        <v>0.76</v>
      </c>
      <c r="J9" s="2">
        <v>0.804</v>
      </c>
      <c r="K9" s="2">
        <v>0.7803</v>
      </c>
      <c r="L9" s="2">
        <v>0.7586</v>
      </c>
      <c r="M9" s="2">
        <v>0.8096</v>
      </c>
    </row>
    <row r="10" spans="1:13" ht="11.25">
      <c r="A10" s="24" t="s">
        <v>15</v>
      </c>
      <c r="B10" s="2">
        <v>0.654</v>
      </c>
      <c r="C10" s="2">
        <v>0.694</v>
      </c>
      <c r="D10" s="2">
        <v>0.66</v>
      </c>
      <c r="E10" s="2">
        <v>0.714</v>
      </c>
      <c r="F10" s="2">
        <v>0.71</v>
      </c>
      <c r="G10" s="2">
        <v>0.71</v>
      </c>
      <c r="H10" s="2">
        <v>0.698</v>
      </c>
      <c r="I10" s="2">
        <v>0.706</v>
      </c>
      <c r="J10" s="2">
        <v>0.742</v>
      </c>
      <c r="K10" s="2">
        <v>0.7269</v>
      </c>
      <c r="L10" s="2">
        <v>0.7152</v>
      </c>
      <c r="M10" s="2">
        <v>0.7327</v>
      </c>
    </row>
    <row r="11" spans="1:13" ht="11.25">
      <c r="A11" s="24" t="s">
        <v>16</v>
      </c>
      <c r="B11" s="2">
        <v>0.739</v>
      </c>
      <c r="C11" s="2">
        <v>0.735</v>
      </c>
      <c r="D11" s="2">
        <v>0.73</v>
      </c>
      <c r="E11" s="2">
        <v>0.73</v>
      </c>
      <c r="F11" s="2">
        <v>0.776</v>
      </c>
      <c r="G11" s="2">
        <v>0.741</v>
      </c>
      <c r="H11" s="2">
        <v>0.736</v>
      </c>
      <c r="I11" s="2">
        <v>0.807</v>
      </c>
      <c r="J11" s="2">
        <v>0.796</v>
      </c>
      <c r="K11" s="2">
        <v>0.814</v>
      </c>
      <c r="L11" s="2">
        <v>0.831</v>
      </c>
      <c r="M11" s="2">
        <v>0.8288</v>
      </c>
    </row>
    <row r="12" spans="1:13" ht="11.25">
      <c r="A12" s="24" t="s">
        <v>17</v>
      </c>
      <c r="B12" s="2">
        <v>0.656</v>
      </c>
      <c r="C12" s="2">
        <v>0.705</v>
      </c>
      <c r="D12" s="2">
        <v>0.645</v>
      </c>
      <c r="E12" s="2">
        <v>0.632</v>
      </c>
      <c r="F12" s="2">
        <v>0.708</v>
      </c>
      <c r="G12" s="2">
        <v>0.699</v>
      </c>
      <c r="H12" s="2">
        <v>0.711</v>
      </c>
      <c r="I12" s="2">
        <v>0.724</v>
      </c>
      <c r="J12" s="2">
        <v>0.708</v>
      </c>
      <c r="K12" s="2">
        <v>0.7205</v>
      </c>
      <c r="L12" s="2">
        <v>0.7057</v>
      </c>
      <c r="M12" s="2">
        <v>0.7415</v>
      </c>
    </row>
    <row r="13" spans="1:13" ht="11.25">
      <c r="A13" s="24" t="s">
        <v>18</v>
      </c>
      <c r="B13" s="2">
        <v>0.671</v>
      </c>
      <c r="C13" s="2">
        <v>0.677</v>
      </c>
      <c r="D13" s="2">
        <v>0.668</v>
      </c>
      <c r="E13" s="2">
        <v>0.669</v>
      </c>
      <c r="F13" s="2">
        <v>0.738</v>
      </c>
      <c r="G13" s="2"/>
      <c r="H13" s="2">
        <v>0.684</v>
      </c>
      <c r="I13" s="2">
        <v>0.658</v>
      </c>
      <c r="J13" s="2">
        <v>0.771</v>
      </c>
      <c r="K13" s="2">
        <v>0.7697</v>
      </c>
      <c r="L13" s="2">
        <v>0.7394</v>
      </c>
      <c r="M13" s="2">
        <v>0.7753</v>
      </c>
    </row>
    <row r="14" spans="1:13" ht="11.25">
      <c r="A14" s="24" t="s">
        <v>19</v>
      </c>
      <c r="B14" s="2">
        <v>0.673</v>
      </c>
      <c r="C14" s="2">
        <v>0.749</v>
      </c>
      <c r="D14" s="2">
        <v>0.745</v>
      </c>
      <c r="E14" s="2"/>
      <c r="F14" s="2">
        <v>0.78</v>
      </c>
      <c r="G14" s="2"/>
      <c r="H14" s="2">
        <v>0.805</v>
      </c>
      <c r="I14" s="2">
        <v>0.781</v>
      </c>
      <c r="J14" s="2">
        <v>0.791</v>
      </c>
      <c r="K14" s="2">
        <v>0.7991</v>
      </c>
      <c r="L14" s="2">
        <v>0.7711</v>
      </c>
      <c r="M14" s="2">
        <v>0.7893</v>
      </c>
    </row>
    <row r="15" spans="1:13" ht="11.25">
      <c r="A15" s="24" t="s">
        <v>20</v>
      </c>
      <c r="B15" s="2">
        <v>0.777</v>
      </c>
      <c r="C15" s="2">
        <v>0.75</v>
      </c>
      <c r="D15" s="2">
        <v>0.747</v>
      </c>
      <c r="E15" s="2">
        <v>0.787</v>
      </c>
      <c r="F15" s="2">
        <v>0.735</v>
      </c>
      <c r="G15" s="2">
        <v>0.736</v>
      </c>
      <c r="H15" s="2">
        <v>0.756</v>
      </c>
      <c r="I15" s="2">
        <v>0.774</v>
      </c>
      <c r="J15" s="2">
        <v>0.789</v>
      </c>
      <c r="K15" s="2">
        <v>0.7855</v>
      </c>
      <c r="L15" s="2">
        <v>0.7945</v>
      </c>
      <c r="M15" s="2">
        <v>0.7764</v>
      </c>
    </row>
    <row r="16" spans="1:13" ht="11.25">
      <c r="A16" s="24" t="s">
        <v>21</v>
      </c>
      <c r="B16" s="2">
        <v>0.634</v>
      </c>
      <c r="C16" s="2">
        <v>0.652</v>
      </c>
      <c r="D16" s="2">
        <v>0.69</v>
      </c>
      <c r="E16" s="2">
        <v>0.696</v>
      </c>
      <c r="F16" s="2">
        <v>0.709</v>
      </c>
      <c r="G16" s="2">
        <v>0.677</v>
      </c>
      <c r="H16" s="2">
        <v>0.707</v>
      </c>
      <c r="I16" s="2">
        <v>0.712</v>
      </c>
      <c r="J16" s="2">
        <v>0.716</v>
      </c>
      <c r="K16" s="2">
        <v>0.716</v>
      </c>
      <c r="L16" s="2">
        <v>0.7246</v>
      </c>
      <c r="M16" s="2">
        <v>0.7332</v>
      </c>
    </row>
    <row r="17" spans="1:13" ht="11.25">
      <c r="A17" s="24" t="s">
        <v>22</v>
      </c>
      <c r="B17" s="2">
        <v>0.695</v>
      </c>
      <c r="C17" s="2">
        <v>0.678</v>
      </c>
      <c r="D17" s="2">
        <v>0.669</v>
      </c>
      <c r="E17" s="2">
        <v>0.726</v>
      </c>
      <c r="F17" s="2">
        <v>0.721</v>
      </c>
      <c r="G17" s="2">
        <v>0.741</v>
      </c>
      <c r="H17" s="2">
        <v>0.756</v>
      </c>
      <c r="I17" s="2">
        <v>0.782</v>
      </c>
      <c r="J17" s="2">
        <v>0.807</v>
      </c>
      <c r="K17" s="2">
        <v>0.7887</v>
      </c>
      <c r="L17" s="2">
        <v>0.7834</v>
      </c>
      <c r="M17" s="2">
        <v>0.7674</v>
      </c>
    </row>
    <row r="18" spans="1:13" ht="11.25">
      <c r="A18" s="24" t="s">
        <v>23</v>
      </c>
      <c r="B18" s="2">
        <v>0.804</v>
      </c>
      <c r="C18" s="2">
        <v>0.763</v>
      </c>
      <c r="D18" s="2">
        <v>0.76</v>
      </c>
      <c r="E18" s="2">
        <v>0.725</v>
      </c>
      <c r="F18" s="2">
        <v>0.737</v>
      </c>
      <c r="G18" s="2">
        <v>0.75</v>
      </c>
      <c r="H18" s="2">
        <v>0.769</v>
      </c>
      <c r="I18" s="2">
        <v>0.806</v>
      </c>
      <c r="J18" s="2">
        <v>0.819</v>
      </c>
      <c r="K18" s="2">
        <v>0.794</v>
      </c>
      <c r="L18" s="2">
        <v>0.7744</v>
      </c>
      <c r="M18" s="1"/>
    </row>
    <row r="19" spans="1:13" ht="11.25">
      <c r="A19" s="24" t="s">
        <v>24</v>
      </c>
      <c r="B19" s="2">
        <v>0.749</v>
      </c>
      <c r="C19" s="2">
        <v>0.741</v>
      </c>
      <c r="D19" s="2">
        <v>0.767</v>
      </c>
      <c r="E19" s="2">
        <v>0.789</v>
      </c>
      <c r="F19" s="2">
        <v>0.807</v>
      </c>
      <c r="G19" s="2">
        <v>0.818</v>
      </c>
      <c r="H19" s="2">
        <v>0.81</v>
      </c>
      <c r="I19" s="2">
        <v>0.829</v>
      </c>
      <c r="J19" s="2">
        <v>0.822</v>
      </c>
      <c r="K19" s="2">
        <v>0.8153</v>
      </c>
      <c r="L19" s="2">
        <v>0.8185</v>
      </c>
      <c r="M19" s="2">
        <v>0.8446</v>
      </c>
    </row>
    <row r="20" spans="1:13" ht="11.25">
      <c r="A20" s="24" t="s">
        <v>25</v>
      </c>
      <c r="B20" s="2">
        <v>0.627</v>
      </c>
      <c r="C20" s="2"/>
      <c r="D20" s="2">
        <v>0.271</v>
      </c>
      <c r="E20" s="2">
        <v>0.282</v>
      </c>
      <c r="F20" s="2">
        <v>0.292</v>
      </c>
      <c r="G20" s="2">
        <v>0.31</v>
      </c>
      <c r="H20" s="2">
        <v>0.316</v>
      </c>
      <c r="I20" s="2">
        <v>0.273</v>
      </c>
      <c r="J20" s="2">
        <v>0.294</v>
      </c>
      <c r="K20" s="2">
        <v>0.2531</v>
      </c>
      <c r="L20" s="2">
        <v>0.2483</v>
      </c>
      <c r="M20" s="2">
        <v>0.2554</v>
      </c>
    </row>
    <row r="21" spans="1:13" ht="11.25">
      <c r="A21" s="24" t="s">
        <v>26</v>
      </c>
      <c r="B21" s="2">
        <v>0.694</v>
      </c>
      <c r="C21" s="2">
        <v>0.67</v>
      </c>
      <c r="D21" s="2">
        <v>0.537</v>
      </c>
      <c r="E21" s="2">
        <v>0.649</v>
      </c>
      <c r="F21" s="2">
        <v>0.659</v>
      </c>
      <c r="G21" s="2">
        <v>0.681</v>
      </c>
      <c r="H21" s="2">
        <v>0.669</v>
      </c>
      <c r="I21" s="2">
        <v>0.674</v>
      </c>
      <c r="J21" s="2">
        <v>0.685</v>
      </c>
      <c r="K21" s="2">
        <v>0.6716</v>
      </c>
      <c r="L21" s="2">
        <v>0.6631</v>
      </c>
      <c r="M21" s="2">
        <v>0.6824</v>
      </c>
    </row>
    <row r="22" spans="1:13" ht="11.25">
      <c r="A22" s="24" t="s">
        <v>27</v>
      </c>
      <c r="B22" s="2">
        <v>0.657</v>
      </c>
      <c r="C22" s="2">
        <v>0.628</v>
      </c>
      <c r="D22" s="2">
        <v>0.61</v>
      </c>
      <c r="E22" s="2">
        <v>0.599</v>
      </c>
      <c r="F22" s="2">
        <v>0.619</v>
      </c>
      <c r="G22" s="2">
        <v>0.666</v>
      </c>
      <c r="H22" s="2">
        <v>0.681</v>
      </c>
      <c r="I22" s="2">
        <v>0.656</v>
      </c>
      <c r="J22" s="2">
        <v>0.671</v>
      </c>
      <c r="K22" s="2">
        <v>0.6515</v>
      </c>
      <c r="L22" s="2">
        <v>0.6856</v>
      </c>
      <c r="M22" s="2">
        <v>0.6828</v>
      </c>
    </row>
    <row r="23" spans="1:13" ht="11.25">
      <c r="A23" s="24" t="s">
        <v>28</v>
      </c>
      <c r="B23" s="2">
        <v>0.25</v>
      </c>
      <c r="C23" s="2">
        <v>0.25</v>
      </c>
      <c r="D23" s="2">
        <v>0.333</v>
      </c>
      <c r="E23" s="2">
        <v>0.1</v>
      </c>
      <c r="F23" s="2"/>
      <c r="G23" s="2">
        <v>0.143</v>
      </c>
      <c r="H23" s="2"/>
      <c r="I23" s="2">
        <v>0.083</v>
      </c>
      <c r="J23" s="2">
        <v>0</v>
      </c>
      <c r="K23" s="13">
        <v>0</v>
      </c>
      <c r="L23" s="1"/>
      <c r="M23" s="2">
        <v>0.125</v>
      </c>
    </row>
    <row r="24" spans="1:13" ht="11.25">
      <c r="A24" s="24" t="s">
        <v>29</v>
      </c>
      <c r="B24" s="2">
        <v>0.635</v>
      </c>
      <c r="C24" s="2">
        <v>0.667</v>
      </c>
      <c r="D24" s="2">
        <v>0.677</v>
      </c>
      <c r="E24" s="2">
        <v>0.66</v>
      </c>
      <c r="F24" s="2">
        <v>0.662</v>
      </c>
      <c r="G24" s="2">
        <v>0.672</v>
      </c>
      <c r="H24" s="2">
        <v>0.715</v>
      </c>
      <c r="I24" s="2">
        <v>0.695</v>
      </c>
      <c r="J24" s="2">
        <v>0.671</v>
      </c>
      <c r="K24" s="2">
        <v>0.7471</v>
      </c>
      <c r="L24" s="2">
        <v>0.7039</v>
      </c>
      <c r="M24" s="2">
        <v>0.7169</v>
      </c>
    </row>
    <row r="25" spans="1:13" ht="11.25">
      <c r="A25" s="24" t="s">
        <v>30</v>
      </c>
      <c r="B25" s="2">
        <v>0.63</v>
      </c>
      <c r="C25" s="2">
        <v>0.594</v>
      </c>
      <c r="D25" s="2">
        <v>0.631</v>
      </c>
      <c r="E25" s="2">
        <v>0.634</v>
      </c>
      <c r="F25" s="2">
        <v>0.654</v>
      </c>
      <c r="G25" s="2">
        <v>0.644</v>
      </c>
      <c r="H25" s="2">
        <v>0.571</v>
      </c>
      <c r="I25" s="2">
        <v>0.63</v>
      </c>
      <c r="J25" s="2">
        <v>0.629</v>
      </c>
      <c r="K25" s="2">
        <v>0.6379</v>
      </c>
      <c r="L25" s="13">
        <v>0.66</v>
      </c>
      <c r="M25" s="2">
        <v>0.6556</v>
      </c>
    </row>
    <row r="26" spans="1:13" ht="11.25">
      <c r="A26" s="24" t="s">
        <v>31</v>
      </c>
      <c r="B26" s="2">
        <v>0.761</v>
      </c>
      <c r="C26" s="2">
        <v>0.761</v>
      </c>
      <c r="D26" s="2">
        <v>0.782</v>
      </c>
      <c r="E26" s="2">
        <v>0.801</v>
      </c>
      <c r="F26" s="2">
        <v>0.833</v>
      </c>
      <c r="G26" s="2">
        <v>0.81</v>
      </c>
      <c r="H26" s="2">
        <v>0.846</v>
      </c>
      <c r="I26" s="2">
        <v>0.812</v>
      </c>
      <c r="J26" s="2">
        <v>0.805</v>
      </c>
      <c r="K26" s="2">
        <v>0.8362</v>
      </c>
      <c r="L26" s="2">
        <v>0.8317</v>
      </c>
      <c r="M26" s="2">
        <v>0.8128</v>
      </c>
    </row>
    <row r="27" spans="1:13" ht="11.25">
      <c r="A27" s="24" t="s">
        <v>180</v>
      </c>
      <c r="B27" s="2">
        <v>0.125</v>
      </c>
      <c r="C27" s="2">
        <v>0.1</v>
      </c>
      <c r="D27" s="2">
        <v>0.077</v>
      </c>
      <c r="E27" s="2">
        <v>0.158</v>
      </c>
      <c r="F27" s="2"/>
      <c r="G27" s="2">
        <v>0.154</v>
      </c>
      <c r="H27" s="2">
        <v>0.118</v>
      </c>
      <c r="I27" s="2">
        <v>0.12</v>
      </c>
      <c r="J27" s="2">
        <v>0.125</v>
      </c>
      <c r="K27" s="2">
        <v>0.2222</v>
      </c>
      <c r="L27" s="2">
        <v>0.1667</v>
      </c>
      <c r="M27" s="1"/>
    </row>
    <row r="28" spans="1:13" ht="11.25">
      <c r="A28" s="24" t="s">
        <v>32</v>
      </c>
      <c r="B28" s="2">
        <v>0.79</v>
      </c>
      <c r="C28" s="2">
        <v>0.77</v>
      </c>
      <c r="D28" s="2">
        <v>0.732</v>
      </c>
      <c r="E28" s="2">
        <v>0.766</v>
      </c>
      <c r="F28" s="2">
        <v>0.791</v>
      </c>
      <c r="G28" s="2">
        <v>0.731</v>
      </c>
      <c r="H28" s="2">
        <v>0.746</v>
      </c>
      <c r="I28" s="2">
        <v>0.794</v>
      </c>
      <c r="J28" s="2">
        <v>0.807</v>
      </c>
      <c r="K28" s="2">
        <v>0.7807</v>
      </c>
      <c r="L28" s="2">
        <v>0.8051</v>
      </c>
      <c r="M28" s="13">
        <v>0.81</v>
      </c>
    </row>
    <row r="29" spans="1:13" ht="11.25">
      <c r="A29" s="24" t="s">
        <v>33</v>
      </c>
      <c r="B29" s="2">
        <v>0.739</v>
      </c>
      <c r="C29" s="2">
        <v>0.71</v>
      </c>
      <c r="D29" s="2">
        <v>0.725</v>
      </c>
      <c r="E29" s="2">
        <v>0.748</v>
      </c>
      <c r="F29" s="2">
        <v>0.728</v>
      </c>
      <c r="G29" s="2">
        <v>0.793</v>
      </c>
      <c r="H29" s="2">
        <v>0.744</v>
      </c>
      <c r="I29" s="2">
        <v>0.772</v>
      </c>
      <c r="J29" s="2">
        <v>0.762</v>
      </c>
      <c r="K29" s="2">
        <v>0.7674</v>
      </c>
      <c r="L29" s="2">
        <v>0.7444</v>
      </c>
      <c r="M29" s="2">
        <v>0.7782</v>
      </c>
    </row>
    <row r="30" spans="1:13" ht="11.25">
      <c r="A30" s="24" t="s">
        <v>177</v>
      </c>
      <c r="B30" s="2">
        <v>0.735</v>
      </c>
      <c r="C30" s="2">
        <v>0.694</v>
      </c>
      <c r="D30" s="2">
        <v>0.683</v>
      </c>
      <c r="E30" s="2">
        <v>0.665</v>
      </c>
      <c r="F30" s="2">
        <v>0.701</v>
      </c>
      <c r="G30" s="2">
        <v>0.691</v>
      </c>
      <c r="H30" s="2">
        <v>0.729</v>
      </c>
      <c r="I30" s="2">
        <v>0.712</v>
      </c>
      <c r="J30" s="2">
        <v>0.699</v>
      </c>
      <c r="K30" s="2">
        <v>0.7066</v>
      </c>
      <c r="L30" s="2">
        <v>0.7368</v>
      </c>
      <c r="M30" s="2">
        <v>0.7383</v>
      </c>
    </row>
    <row r="31" spans="1:13" ht="11.25">
      <c r="A31" s="24" t="s">
        <v>34</v>
      </c>
      <c r="B31" s="2">
        <v>0.694</v>
      </c>
      <c r="C31" s="2">
        <v>0.661</v>
      </c>
      <c r="D31" s="2">
        <v>0.721</v>
      </c>
      <c r="E31" s="2">
        <v>0.699</v>
      </c>
      <c r="F31" s="2">
        <v>0.701</v>
      </c>
      <c r="G31" s="2">
        <v>0.729</v>
      </c>
      <c r="H31" s="2">
        <v>0.737</v>
      </c>
      <c r="I31" s="2">
        <v>0.751</v>
      </c>
      <c r="J31" s="2">
        <v>0.714</v>
      </c>
      <c r="K31" s="2">
        <v>0.7379</v>
      </c>
      <c r="L31" s="2">
        <v>0.7159</v>
      </c>
      <c r="M31" s="2">
        <v>0.7365</v>
      </c>
    </row>
    <row r="32" spans="1:13" ht="11.25">
      <c r="A32" s="24" t="s">
        <v>35</v>
      </c>
      <c r="B32" s="25">
        <v>0.772</v>
      </c>
      <c r="C32" s="2">
        <v>0.725</v>
      </c>
      <c r="D32" s="2">
        <v>0.735</v>
      </c>
      <c r="E32" s="2">
        <v>0.768</v>
      </c>
      <c r="F32" s="2">
        <v>0.777</v>
      </c>
      <c r="G32" s="2">
        <v>0.756</v>
      </c>
      <c r="H32" s="2">
        <v>0.76</v>
      </c>
      <c r="I32" s="2">
        <v>0.8</v>
      </c>
      <c r="J32" s="2">
        <v>0.809</v>
      </c>
      <c r="K32" s="2">
        <v>0.7983</v>
      </c>
      <c r="L32" s="2">
        <v>0.807</v>
      </c>
      <c r="M32" s="2">
        <v>0.8333</v>
      </c>
    </row>
    <row r="33" spans="1:13" ht="11.25">
      <c r="A33" s="24" t="s">
        <v>36</v>
      </c>
      <c r="B33" s="2">
        <v>0.791</v>
      </c>
      <c r="C33" s="2">
        <v>0.757</v>
      </c>
      <c r="D33" s="2">
        <v>0.775</v>
      </c>
      <c r="E33" s="2">
        <v>0.799</v>
      </c>
      <c r="F33" s="2">
        <v>0.782</v>
      </c>
      <c r="G33" s="2">
        <v>0.757</v>
      </c>
      <c r="H33" s="2">
        <v>0.796</v>
      </c>
      <c r="I33" s="2">
        <v>0.771</v>
      </c>
      <c r="J33" s="13">
        <v>0.79</v>
      </c>
      <c r="K33" s="2">
        <v>0.758</v>
      </c>
      <c r="L33" s="2">
        <v>0.7843</v>
      </c>
      <c r="M33" s="2">
        <v>0.7871</v>
      </c>
    </row>
    <row r="34" spans="1:13" ht="11.25">
      <c r="A34" s="24" t="s">
        <v>37</v>
      </c>
      <c r="B34" s="2">
        <v>0.646</v>
      </c>
      <c r="C34" s="2">
        <v>0.552</v>
      </c>
      <c r="D34" s="2">
        <v>0.648</v>
      </c>
      <c r="E34" s="2">
        <v>0.668</v>
      </c>
      <c r="F34" s="2">
        <v>0.684</v>
      </c>
      <c r="G34" s="2">
        <v>0.645</v>
      </c>
      <c r="H34" s="2">
        <v>0.656</v>
      </c>
      <c r="I34" s="2">
        <v>0.687</v>
      </c>
      <c r="J34" s="2">
        <v>0.677</v>
      </c>
      <c r="K34" s="2">
        <v>0.6254</v>
      </c>
      <c r="L34" s="2">
        <v>0.6254</v>
      </c>
      <c r="M34" s="2">
        <v>0.6408</v>
      </c>
    </row>
    <row r="35" spans="1:13" ht="11.25">
      <c r="A35" s="24" t="s">
        <v>38</v>
      </c>
      <c r="B35" s="2">
        <v>0.689</v>
      </c>
      <c r="C35" s="2">
        <v>0.707</v>
      </c>
      <c r="D35" s="2">
        <v>0.606</v>
      </c>
      <c r="E35" s="2">
        <v>0.67</v>
      </c>
      <c r="F35" s="2">
        <v>0.689</v>
      </c>
      <c r="G35" s="2">
        <v>0.72</v>
      </c>
      <c r="H35" s="2">
        <v>0.745</v>
      </c>
      <c r="I35" s="2">
        <v>0.784</v>
      </c>
      <c r="J35" s="2">
        <v>0.753</v>
      </c>
      <c r="K35" s="2">
        <v>0.7081</v>
      </c>
      <c r="L35" s="2">
        <v>0.6989</v>
      </c>
      <c r="M35" s="2">
        <v>0.7173</v>
      </c>
    </row>
    <row r="36" spans="1:13" ht="11.25">
      <c r="A36" s="24" t="s">
        <v>39</v>
      </c>
      <c r="B36" s="2">
        <v>0.691</v>
      </c>
      <c r="C36" s="2">
        <v>0.642</v>
      </c>
      <c r="D36" s="2">
        <v>0.663</v>
      </c>
      <c r="E36" s="2"/>
      <c r="F36" s="2">
        <v>0.642</v>
      </c>
      <c r="G36" s="2">
        <v>0.66</v>
      </c>
      <c r="H36" s="2">
        <v>0.682</v>
      </c>
      <c r="I36" s="2">
        <v>0.715</v>
      </c>
      <c r="J36" s="2">
        <v>0.734</v>
      </c>
      <c r="K36" s="1"/>
      <c r="L36" s="2">
        <v>0.5716</v>
      </c>
      <c r="M36" s="2">
        <v>0.6996</v>
      </c>
    </row>
    <row r="37" spans="1:13" ht="11.25">
      <c r="A37" s="24" t="s">
        <v>40</v>
      </c>
      <c r="B37" s="2">
        <v>0.622</v>
      </c>
      <c r="C37" s="2">
        <v>0.635</v>
      </c>
      <c r="D37" s="2">
        <v>0.653</v>
      </c>
      <c r="E37" s="2">
        <v>0.647</v>
      </c>
      <c r="F37" s="2">
        <v>0.674</v>
      </c>
      <c r="G37" s="2">
        <v>0.72</v>
      </c>
      <c r="H37" s="2">
        <v>0.731</v>
      </c>
      <c r="I37" s="2">
        <v>0.771</v>
      </c>
      <c r="J37" s="2">
        <v>0.781</v>
      </c>
      <c r="K37" s="2">
        <v>0.7851</v>
      </c>
      <c r="L37" s="2">
        <v>0.7886</v>
      </c>
      <c r="M37" s="2">
        <v>0.8134</v>
      </c>
    </row>
    <row r="38" spans="1:13" ht="11.25">
      <c r="A38" s="24" t="s">
        <v>41</v>
      </c>
      <c r="B38" s="2">
        <v>0.668</v>
      </c>
      <c r="C38" s="2">
        <v>0.686</v>
      </c>
      <c r="D38" s="2">
        <v>0.723</v>
      </c>
      <c r="E38" s="2">
        <v>0.733</v>
      </c>
      <c r="F38" s="2">
        <v>0.768</v>
      </c>
      <c r="G38" s="2">
        <v>0.741</v>
      </c>
      <c r="H38" s="2">
        <v>0.761</v>
      </c>
      <c r="I38" s="2">
        <v>0.767</v>
      </c>
      <c r="J38" s="13">
        <v>0.79</v>
      </c>
      <c r="K38" s="2">
        <v>0.7836</v>
      </c>
      <c r="L38" s="2">
        <v>0.7944</v>
      </c>
      <c r="M38" s="2">
        <v>0.7898</v>
      </c>
    </row>
    <row r="39" spans="1:13" ht="11.25">
      <c r="A39" s="24" t="s">
        <v>42</v>
      </c>
      <c r="B39" s="2">
        <v>0.715</v>
      </c>
      <c r="C39" s="2">
        <v>0.723</v>
      </c>
      <c r="D39" s="2">
        <v>0.752</v>
      </c>
      <c r="E39" s="2">
        <v>0.754</v>
      </c>
      <c r="F39" s="2">
        <v>0.806</v>
      </c>
      <c r="G39" s="2">
        <v>0.775</v>
      </c>
      <c r="H39" s="2">
        <v>0.797</v>
      </c>
      <c r="I39" s="2">
        <v>0.789</v>
      </c>
      <c r="J39" s="2">
        <v>0.782</v>
      </c>
      <c r="K39" s="2">
        <v>0.7684</v>
      </c>
      <c r="L39" s="2">
        <v>0.7801</v>
      </c>
      <c r="M39" s="2">
        <v>0.8049</v>
      </c>
    </row>
    <row r="40" spans="1:13" ht="11.25">
      <c r="A40" s="24" t="s">
        <v>43</v>
      </c>
      <c r="B40" s="2">
        <v>0.76</v>
      </c>
      <c r="C40" s="2">
        <v>0.76</v>
      </c>
      <c r="D40" s="2">
        <v>0.751</v>
      </c>
      <c r="E40" s="2">
        <v>0.773</v>
      </c>
      <c r="F40" s="2">
        <v>0.77</v>
      </c>
      <c r="G40" s="2">
        <v>0.756</v>
      </c>
      <c r="H40" s="2">
        <v>0.777</v>
      </c>
      <c r="I40" s="2">
        <v>0.791</v>
      </c>
      <c r="J40" s="2">
        <v>0.774</v>
      </c>
      <c r="K40" s="2">
        <v>0.789</v>
      </c>
      <c r="L40" s="2">
        <v>0.7934</v>
      </c>
      <c r="M40" s="2">
        <v>0.7934</v>
      </c>
    </row>
    <row r="41" spans="1:13" ht="11.25">
      <c r="A41" s="24" t="s">
        <v>191</v>
      </c>
      <c r="B41" s="2">
        <v>0.776</v>
      </c>
      <c r="C41" s="2">
        <v>0.717</v>
      </c>
      <c r="D41" s="2">
        <v>0.723</v>
      </c>
      <c r="E41" s="2">
        <v>0.733</v>
      </c>
      <c r="F41" s="2">
        <v>0.738</v>
      </c>
      <c r="G41" s="2">
        <v>0.784</v>
      </c>
      <c r="H41" s="2">
        <v>0.748</v>
      </c>
      <c r="I41" s="2">
        <v>0.762</v>
      </c>
      <c r="J41" s="2">
        <v>0.749</v>
      </c>
      <c r="K41" s="2">
        <v>0.758</v>
      </c>
      <c r="L41" s="2">
        <v>0.7767</v>
      </c>
      <c r="M41" s="2">
        <v>0.7991</v>
      </c>
    </row>
    <row r="42" spans="1:13" ht="11.25">
      <c r="A42" s="24" t="s">
        <v>44</v>
      </c>
      <c r="B42" s="2">
        <v>0.744</v>
      </c>
      <c r="C42" s="2">
        <v>0.709</v>
      </c>
      <c r="D42" s="2">
        <v>0.72</v>
      </c>
      <c r="E42" s="2">
        <v>0.771</v>
      </c>
      <c r="F42" s="2">
        <v>0.692</v>
      </c>
      <c r="G42" s="2">
        <v>0.708</v>
      </c>
      <c r="H42" s="2">
        <v>0.671</v>
      </c>
      <c r="I42" s="2">
        <v>0.668</v>
      </c>
      <c r="J42" s="2">
        <v>0.691</v>
      </c>
      <c r="K42" s="2">
        <v>0.6751</v>
      </c>
      <c r="L42" s="2">
        <v>0.7526</v>
      </c>
      <c r="M42" s="2">
        <v>0.771</v>
      </c>
    </row>
    <row r="43" spans="1:13" ht="11.25">
      <c r="A43" s="24" t="s">
        <v>45</v>
      </c>
      <c r="B43" s="2">
        <v>0.755</v>
      </c>
      <c r="C43" s="2">
        <v>0.749</v>
      </c>
      <c r="D43" s="2">
        <v>0.76</v>
      </c>
      <c r="E43" s="2">
        <v>0.799</v>
      </c>
      <c r="F43" s="2">
        <v>0.771</v>
      </c>
      <c r="G43" s="2">
        <v>0.771</v>
      </c>
      <c r="H43" s="2">
        <v>0.768</v>
      </c>
      <c r="I43" s="2">
        <v>0.777</v>
      </c>
      <c r="J43" s="2">
        <v>0.777</v>
      </c>
      <c r="K43" s="2">
        <v>0.7673</v>
      </c>
      <c r="L43" s="2">
        <v>0.7531</v>
      </c>
      <c r="M43" s="2">
        <v>0.7835</v>
      </c>
    </row>
    <row r="44" spans="1:13" ht="11.25">
      <c r="A44" s="24" t="s">
        <v>46</v>
      </c>
      <c r="B44" s="2">
        <v>0.61</v>
      </c>
      <c r="C44" s="2">
        <v>0.588</v>
      </c>
      <c r="D44" s="2">
        <v>0.589</v>
      </c>
      <c r="E44" s="2">
        <v>0.611</v>
      </c>
      <c r="F44" s="2"/>
      <c r="G44" s="2">
        <v>0.639</v>
      </c>
      <c r="H44" s="2">
        <v>0.616</v>
      </c>
      <c r="I44" s="2">
        <v>0.649</v>
      </c>
      <c r="J44" s="2">
        <v>0.664</v>
      </c>
      <c r="K44" s="2">
        <v>0.6406</v>
      </c>
      <c r="L44" s="2">
        <v>0.6667</v>
      </c>
      <c r="M44" s="2">
        <v>0.6641</v>
      </c>
    </row>
    <row r="45" spans="1:13" ht="11.25">
      <c r="A45" s="24" t="s">
        <v>47</v>
      </c>
      <c r="B45" s="2">
        <v>0.723</v>
      </c>
      <c r="C45" s="2">
        <v>0.675</v>
      </c>
      <c r="D45" s="2">
        <v>0.696</v>
      </c>
      <c r="E45" s="2">
        <v>0.717</v>
      </c>
      <c r="F45" s="2">
        <v>0.714</v>
      </c>
      <c r="G45" s="2">
        <v>0.654</v>
      </c>
      <c r="H45" s="2">
        <v>0.689</v>
      </c>
      <c r="I45" s="2">
        <v>0.656</v>
      </c>
      <c r="J45" s="2">
        <v>0.687</v>
      </c>
      <c r="K45" s="13">
        <v>0.66</v>
      </c>
      <c r="L45" s="2">
        <v>0.7271</v>
      </c>
      <c r="M45" s="2">
        <v>0.7091</v>
      </c>
    </row>
    <row r="46" spans="1:13" ht="11.25">
      <c r="A46" s="24" t="s">
        <v>48</v>
      </c>
      <c r="B46" s="2">
        <v>0.781</v>
      </c>
      <c r="C46" s="2">
        <v>0.776</v>
      </c>
      <c r="D46" s="2">
        <v>0.776</v>
      </c>
      <c r="E46" s="2">
        <v>0.792</v>
      </c>
      <c r="F46" s="2">
        <v>0.786</v>
      </c>
      <c r="G46" s="2">
        <v>0.78</v>
      </c>
      <c r="H46" s="2">
        <v>0.804</v>
      </c>
      <c r="I46" s="2">
        <v>0.795</v>
      </c>
      <c r="J46" s="13">
        <v>0.79</v>
      </c>
      <c r="K46" s="2">
        <v>0.7927</v>
      </c>
      <c r="L46" s="2">
        <v>0.7827</v>
      </c>
      <c r="M46" s="2">
        <v>0.7936</v>
      </c>
    </row>
    <row r="47" spans="1:13" ht="11.25">
      <c r="A47" s="24" t="s">
        <v>49</v>
      </c>
      <c r="B47" s="2">
        <v>0.376</v>
      </c>
      <c r="C47" s="2">
        <v>0.322</v>
      </c>
      <c r="D47" s="2">
        <v>0.371</v>
      </c>
      <c r="E47" s="2"/>
      <c r="F47" s="2">
        <v>0.426</v>
      </c>
      <c r="G47" s="2">
        <v>0.484</v>
      </c>
      <c r="H47" s="2">
        <v>0.427</v>
      </c>
      <c r="I47" s="2">
        <v>0.391</v>
      </c>
      <c r="J47" s="2">
        <v>0.476</v>
      </c>
      <c r="K47" s="2">
        <v>0.4659</v>
      </c>
      <c r="L47" s="2">
        <v>0.4037</v>
      </c>
      <c r="M47" s="2">
        <v>0.8182</v>
      </c>
    </row>
    <row r="48" spans="1:13" ht="11.25">
      <c r="A48" s="24" t="s">
        <v>50</v>
      </c>
      <c r="B48" s="2">
        <v>0.55</v>
      </c>
      <c r="C48" s="2">
        <v>0.61</v>
      </c>
      <c r="D48" s="2">
        <v>0.644</v>
      </c>
      <c r="E48" s="2">
        <v>0.68</v>
      </c>
      <c r="F48" s="2">
        <v>0.689</v>
      </c>
      <c r="G48" s="2">
        <v>0.681</v>
      </c>
      <c r="H48" s="2">
        <v>0.686</v>
      </c>
      <c r="I48" s="2">
        <v>0.664</v>
      </c>
      <c r="J48" s="2">
        <v>0.661</v>
      </c>
      <c r="K48" s="2">
        <v>0.6702</v>
      </c>
      <c r="L48" s="2">
        <v>0.6644</v>
      </c>
      <c r="M48" s="2">
        <v>0.7586</v>
      </c>
    </row>
    <row r="49" spans="1:13" ht="11.25">
      <c r="A49" s="24" t="s">
        <v>51</v>
      </c>
      <c r="B49" s="2">
        <v>0.659</v>
      </c>
      <c r="C49" s="2">
        <v>0.639</v>
      </c>
      <c r="D49" s="2">
        <v>0.636</v>
      </c>
      <c r="E49" s="2">
        <v>0.656</v>
      </c>
      <c r="F49" s="2"/>
      <c r="G49" s="2">
        <v>0.676</v>
      </c>
      <c r="H49" s="2"/>
      <c r="I49" s="2"/>
      <c r="J49" s="1"/>
      <c r="K49" s="1"/>
      <c r="L49" s="1"/>
      <c r="M49" s="1"/>
    </row>
    <row r="50" spans="1:13" ht="11.25">
      <c r="A50" s="24" t="s">
        <v>52</v>
      </c>
      <c r="B50" s="2">
        <v>0.82</v>
      </c>
      <c r="C50" s="2">
        <v>0.814</v>
      </c>
      <c r="D50" s="2">
        <v>0.822</v>
      </c>
      <c r="E50" s="2">
        <v>0.804</v>
      </c>
      <c r="F50" s="2">
        <v>0.786</v>
      </c>
      <c r="G50" s="2">
        <v>0.832</v>
      </c>
      <c r="H50" s="2">
        <v>0.823</v>
      </c>
      <c r="I50" s="2">
        <v>0.796</v>
      </c>
      <c r="J50" s="2">
        <v>0.843</v>
      </c>
      <c r="K50" s="2">
        <v>0.7935</v>
      </c>
      <c r="L50" s="2">
        <v>0.8004</v>
      </c>
      <c r="M50" s="2">
        <v>0.8091</v>
      </c>
    </row>
    <row r="51" spans="1:13" ht="11.25">
      <c r="A51" s="24" t="s">
        <v>53</v>
      </c>
      <c r="B51" s="2">
        <v>0.731</v>
      </c>
      <c r="C51" s="2">
        <v>0.714</v>
      </c>
      <c r="D51" s="2">
        <v>0.712</v>
      </c>
      <c r="E51" s="2">
        <v>0.752</v>
      </c>
      <c r="F51" s="2">
        <v>0.772</v>
      </c>
      <c r="G51" s="2">
        <v>0.766</v>
      </c>
      <c r="H51" s="2">
        <v>0.797</v>
      </c>
      <c r="I51" s="2">
        <v>0.796</v>
      </c>
      <c r="J51" s="2">
        <v>0.786</v>
      </c>
      <c r="K51" s="2">
        <v>0.7759</v>
      </c>
      <c r="L51" s="2">
        <v>0.7995</v>
      </c>
      <c r="M51" s="2">
        <v>0.7862</v>
      </c>
    </row>
    <row r="52" spans="1:13" ht="11.25">
      <c r="A52" s="24" t="s">
        <v>54</v>
      </c>
      <c r="B52" s="2">
        <v>0.661</v>
      </c>
      <c r="C52" s="2">
        <v>0.656</v>
      </c>
      <c r="D52" s="2">
        <v>0.585</v>
      </c>
      <c r="E52" s="2">
        <v>0.637</v>
      </c>
      <c r="F52" s="2">
        <v>0.67</v>
      </c>
      <c r="G52" s="2">
        <v>0.654</v>
      </c>
      <c r="H52" s="2">
        <v>0.679</v>
      </c>
      <c r="I52" s="2">
        <v>0.652</v>
      </c>
      <c r="J52" s="2">
        <v>0.725</v>
      </c>
      <c r="K52" s="2">
        <v>0.7254</v>
      </c>
      <c r="L52" s="2">
        <v>0.6806</v>
      </c>
      <c r="M52" s="2">
        <v>0.6996</v>
      </c>
    </row>
    <row r="53" spans="1:13" ht="11.25">
      <c r="A53" s="24" t="s">
        <v>55</v>
      </c>
      <c r="B53" s="2">
        <v>0.791</v>
      </c>
      <c r="C53" s="2">
        <v>0.75</v>
      </c>
      <c r="D53" s="2">
        <v>0.807</v>
      </c>
      <c r="E53" s="2"/>
      <c r="F53" s="2">
        <v>0.781</v>
      </c>
      <c r="G53" s="2">
        <v>0.811</v>
      </c>
      <c r="H53" s="2">
        <v>0.83</v>
      </c>
      <c r="I53" s="2">
        <v>0.852</v>
      </c>
      <c r="J53" s="2">
        <v>0.846</v>
      </c>
      <c r="K53" s="2">
        <v>0.8399</v>
      </c>
      <c r="L53" s="2">
        <v>0.8422</v>
      </c>
      <c r="M53" s="2">
        <v>0.8555</v>
      </c>
    </row>
    <row r="54" spans="1:13" ht="11.25">
      <c r="A54" s="24" t="s">
        <v>56</v>
      </c>
      <c r="B54" s="2">
        <v>0.771</v>
      </c>
      <c r="C54" s="2">
        <v>0.771</v>
      </c>
      <c r="D54" s="2">
        <v>0.765</v>
      </c>
      <c r="E54" s="2">
        <v>0.796</v>
      </c>
      <c r="F54" s="2">
        <v>0.807</v>
      </c>
      <c r="G54" s="2">
        <v>0.791</v>
      </c>
      <c r="H54" s="2">
        <v>0.771</v>
      </c>
      <c r="I54" s="2">
        <v>0.769</v>
      </c>
      <c r="J54" s="2">
        <v>0.799</v>
      </c>
      <c r="K54" s="2">
        <v>0.7788</v>
      </c>
      <c r="L54" s="2">
        <v>0.7994</v>
      </c>
      <c r="M54" s="2">
        <v>0.8075</v>
      </c>
    </row>
    <row r="55" spans="1:13" ht="11.25">
      <c r="A55" s="24" t="s">
        <v>57</v>
      </c>
      <c r="B55" s="2">
        <v>0.686</v>
      </c>
      <c r="C55" s="2">
        <v>0.743</v>
      </c>
      <c r="D55" s="2">
        <v>0.762</v>
      </c>
      <c r="E55" s="2">
        <v>0.768</v>
      </c>
      <c r="F55" s="2">
        <v>0.777</v>
      </c>
      <c r="G55" s="2">
        <v>0.802</v>
      </c>
      <c r="H55" s="2">
        <v>0.814</v>
      </c>
      <c r="I55" s="2">
        <v>0.805</v>
      </c>
      <c r="J55" s="2">
        <v>0.828</v>
      </c>
      <c r="K55" s="2">
        <v>0.8567</v>
      </c>
      <c r="L55" s="2">
        <v>0.8312</v>
      </c>
      <c r="M55" s="2">
        <v>0.8444</v>
      </c>
    </row>
    <row r="56" spans="1:13" ht="11.25">
      <c r="A56" s="24" t="s">
        <v>58</v>
      </c>
      <c r="B56" s="2">
        <v>0.693</v>
      </c>
      <c r="C56" s="2"/>
      <c r="D56" s="2">
        <v>0.711</v>
      </c>
      <c r="E56" s="2">
        <v>0.72</v>
      </c>
      <c r="F56" s="2">
        <v>0.7</v>
      </c>
      <c r="G56" s="2">
        <v>0.624</v>
      </c>
      <c r="H56" s="2">
        <v>0.696</v>
      </c>
      <c r="I56" s="2">
        <v>0.677</v>
      </c>
      <c r="J56" s="2">
        <v>0.727</v>
      </c>
      <c r="K56" s="2">
        <v>0.6803</v>
      </c>
      <c r="L56" s="2">
        <v>0.8035</v>
      </c>
      <c r="M56" s="2">
        <v>0.812</v>
      </c>
    </row>
    <row r="57" spans="1:13" ht="11.25">
      <c r="A57" s="24" t="s">
        <v>59</v>
      </c>
      <c r="B57" s="2">
        <v>0.686</v>
      </c>
      <c r="C57" s="2">
        <v>0.691</v>
      </c>
      <c r="D57" s="2">
        <v>0.728</v>
      </c>
      <c r="E57" s="2">
        <v>0.697</v>
      </c>
      <c r="F57" s="2">
        <v>0.731</v>
      </c>
      <c r="G57" s="2">
        <v>0.729</v>
      </c>
      <c r="H57" s="2">
        <v>0.767</v>
      </c>
      <c r="I57" s="2">
        <v>0.721</v>
      </c>
      <c r="J57" s="2">
        <v>0.748</v>
      </c>
      <c r="K57" s="2">
        <v>0.7313</v>
      </c>
      <c r="L57" s="2">
        <v>0.7447</v>
      </c>
      <c r="M57" s="2">
        <v>0.7802</v>
      </c>
    </row>
    <row r="58" spans="1:13" ht="11.25">
      <c r="A58" s="24" t="s">
        <v>60</v>
      </c>
      <c r="B58" s="2"/>
      <c r="C58" s="2"/>
      <c r="D58" s="2"/>
      <c r="E58" s="2"/>
      <c r="F58" s="2"/>
      <c r="G58" s="2"/>
      <c r="H58" s="2">
        <v>0.648</v>
      </c>
      <c r="I58" s="2">
        <v>0.643</v>
      </c>
      <c r="J58" s="2">
        <v>0.663</v>
      </c>
      <c r="K58" s="2">
        <v>0.6642</v>
      </c>
      <c r="L58" s="2">
        <v>0.6999</v>
      </c>
      <c r="M58" s="2">
        <v>0.7257</v>
      </c>
    </row>
    <row r="59" spans="1:13" ht="11.25">
      <c r="A59" s="24" t="s">
        <v>61</v>
      </c>
      <c r="B59" s="2">
        <v>0.736</v>
      </c>
      <c r="C59" s="2">
        <v>0.763</v>
      </c>
      <c r="D59" s="2">
        <v>0.769</v>
      </c>
      <c r="E59" s="2">
        <v>0.765</v>
      </c>
      <c r="F59" s="2">
        <v>0.741</v>
      </c>
      <c r="G59" s="2">
        <v>0.713</v>
      </c>
      <c r="H59" s="2">
        <v>0.697</v>
      </c>
      <c r="I59" s="2">
        <v>0.769</v>
      </c>
      <c r="J59" s="13">
        <v>0.77</v>
      </c>
      <c r="K59" s="2">
        <v>0.736</v>
      </c>
      <c r="L59" s="2">
        <v>0.7311</v>
      </c>
      <c r="M59" s="2">
        <v>0.7762</v>
      </c>
    </row>
    <row r="60" spans="1:13" ht="11.25">
      <c r="A60" s="24" t="s">
        <v>62</v>
      </c>
      <c r="B60" s="2">
        <v>0.765</v>
      </c>
      <c r="C60" s="2">
        <v>0.736</v>
      </c>
      <c r="D60" s="2">
        <v>0.75</v>
      </c>
      <c r="E60" s="2">
        <v>0.79</v>
      </c>
      <c r="F60" s="2">
        <v>0.79</v>
      </c>
      <c r="G60" s="2">
        <v>0.811</v>
      </c>
      <c r="H60" s="2">
        <v>0.778</v>
      </c>
      <c r="I60" s="2"/>
      <c r="J60" s="2">
        <v>0.778</v>
      </c>
      <c r="K60" s="2">
        <v>0.7869</v>
      </c>
      <c r="L60" s="2">
        <v>0.7735</v>
      </c>
      <c r="M60" s="2">
        <v>0.7968</v>
      </c>
    </row>
    <row r="61" spans="1:13" ht="11.25">
      <c r="A61" s="24" t="s">
        <v>63</v>
      </c>
      <c r="B61" s="2">
        <v>0.798</v>
      </c>
      <c r="C61" s="2">
        <v>0.755</v>
      </c>
      <c r="D61" s="2">
        <v>0.768</v>
      </c>
      <c r="E61" s="2">
        <v>0.776</v>
      </c>
      <c r="F61" s="2">
        <v>0.75</v>
      </c>
      <c r="G61" s="2">
        <v>0.791</v>
      </c>
      <c r="H61" s="2">
        <v>0.762</v>
      </c>
      <c r="I61" s="2">
        <v>0.802</v>
      </c>
      <c r="J61" s="2">
        <v>0.756</v>
      </c>
      <c r="K61" s="2">
        <v>0.7227</v>
      </c>
      <c r="L61" s="2">
        <v>0.7616</v>
      </c>
      <c r="M61" s="2">
        <v>0.7368</v>
      </c>
    </row>
    <row r="62" spans="1:13" ht="11.25">
      <c r="A62" s="24" t="s">
        <v>64</v>
      </c>
      <c r="B62" s="2">
        <v>0.695</v>
      </c>
      <c r="C62" s="2">
        <v>0.686</v>
      </c>
      <c r="D62" s="2">
        <v>0.69</v>
      </c>
      <c r="E62" s="2">
        <v>0.723</v>
      </c>
      <c r="F62" s="2">
        <v>0.7</v>
      </c>
      <c r="G62" s="2">
        <v>0.635</v>
      </c>
      <c r="H62" s="2">
        <v>0.681</v>
      </c>
      <c r="I62" s="2">
        <v>0.675</v>
      </c>
      <c r="J62" s="2">
        <v>0.696</v>
      </c>
      <c r="K62" s="2">
        <v>0.6697</v>
      </c>
      <c r="L62" s="2">
        <v>0.7049</v>
      </c>
      <c r="M62" s="2">
        <v>0.758</v>
      </c>
    </row>
    <row r="63" spans="1:13" ht="11.25">
      <c r="A63" s="24" t="s">
        <v>176</v>
      </c>
      <c r="B63" s="2">
        <v>0.833</v>
      </c>
      <c r="C63" s="2">
        <v>0.811</v>
      </c>
      <c r="D63" s="2">
        <v>0.834</v>
      </c>
      <c r="E63" s="2">
        <v>0.849</v>
      </c>
      <c r="F63" s="2">
        <v>0.822</v>
      </c>
      <c r="G63" s="2">
        <v>0.845</v>
      </c>
      <c r="H63" s="2">
        <v>0.844</v>
      </c>
      <c r="I63" s="2"/>
      <c r="J63" s="2">
        <v>0.835</v>
      </c>
      <c r="K63" s="2">
        <v>0.8494</v>
      </c>
      <c r="L63" s="2">
        <v>0.8225</v>
      </c>
      <c r="M63" s="2">
        <v>0.8709</v>
      </c>
    </row>
    <row r="64" spans="1:13" ht="11.25">
      <c r="A64" s="24" t="s">
        <v>65</v>
      </c>
      <c r="B64" s="2">
        <v>0.846</v>
      </c>
      <c r="C64" s="2">
        <v>0.848</v>
      </c>
      <c r="D64" s="2">
        <v>0.851</v>
      </c>
      <c r="E64" s="2">
        <v>0.877</v>
      </c>
      <c r="F64" s="2">
        <v>0.848</v>
      </c>
      <c r="G64" s="2">
        <v>0.873</v>
      </c>
      <c r="H64" s="2">
        <v>0.882</v>
      </c>
      <c r="I64" s="2">
        <v>0.856</v>
      </c>
      <c r="J64" s="2">
        <v>0.861</v>
      </c>
      <c r="K64" s="2">
        <v>0.8561</v>
      </c>
      <c r="L64" s="2">
        <v>0.8571</v>
      </c>
      <c r="M64" s="2">
        <v>0.8459</v>
      </c>
    </row>
    <row r="65" spans="1:13" ht="11.25">
      <c r="A65" s="24" t="s">
        <v>66</v>
      </c>
      <c r="B65" s="2">
        <v>0.711</v>
      </c>
      <c r="C65" s="2">
        <v>0.735</v>
      </c>
      <c r="D65" s="2">
        <v>0.734</v>
      </c>
      <c r="E65" s="2">
        <v>0.751</v>
      </c>
      <c r="F65" s="2">
        <v>0.722</v>
      </c>
      <c r="G65" s="2">
        <v>0.702</v>
      </c>
      <c r="H65" s="2">
        <v>0.724</v>
      </c>
      <c r="I65" s="2">
        <v>0.701</v>
      </c>
      <c r="J65" s="2">
        <v>0.681</v>
      </c>
      <c r="K65" s="2">
        <v>0.7333</v>
      </c>
      <c r="L65" s="2">
        <v>0.7304</v>
      </c>
      <c r="M65" s="2">
        <v>0.749</v>
      </c>
    </row>
    <row r="66" spans="1:13" ht="11.25">
      <c r="A66" s="24" t="s">
        <v>67</v>
      </c>
      <c r="B66" s="2">
        <v>0.62</v>
      </c>
      <c r="C66" s="2">
        <v>0.679</v>
      </c>
      <c r="D66" s="2">
        <v>0.728</v>
      </c>
      <c r="E66" s="2">
        <v>0.712</v>
      </c>
      <c r="F66" s="2">
        <v>0.763</v>
      </c>
      <c r="G66" s="2">
        <v>0.753</v>
      </c>
      <c r="H66" s="2">
        <v>0.782</v>
      </c>
      <c r="I66" s="2">
        <v>0.822</v>
      </c>
      <c r="J66" s="13">
        <v>0.77</v>
      </c>
      <c r="K66" s="2">
        <v>0.7748</v>
      </c>
      <c r="L66" s="2">
        <v>0.7339</v>
      </c>
      <c r="M66" s="2">
        <v>0.7828</v>
      </c>
    </row>
    <row r="67" spans="1:13" ht="11.25">
      <c r="A67" s="24" t="s">
        <v>68</v>
      </c>
      <c r="B67" s="2">
        <v>0.703</v>
      </c>
      <c r="C67" s="2">
        <v>0.726</v>
      </c>
      <c r="D67" s="2">
        <v>0.723</v>
      </c>
      <c r="E67" s="2">
        <v>0.745</v>
      </c>
      <c r="F67" s="2">
        <v>0.769</v>
      </c>
      <c r="G67" s="2">
        <v>0.761</v>
      </c>
      <c r="H67" s="2">
        <v>0.805</v>
      </c>
      <c r="I67" s="2">
        <v>0.861</v>
      </c>
      <c r="J67" s="2">
        <v>0.843</v>
      </c>
      <c r="K67" s="2">
        <v>0.8506</v>
      </c>
      <c r="L67" s="2">
        <v>0.853</v>
      </c>
      <c r="M67" s="2">
        <v>0.8392</v>
      </c>
    </row>
    <row r="68" spans="1:13" ht="11.25">
      <c r="A68" s="24" t="s">
        <v>69</v>
      </c>
      <c r="B68" s="2">
        <v>0.737</v>
      </c>
      <c r="C68" s="2">
        <v>0.709</v>
      </c>
      <c r="D68" s="2">
        <v>0.702</v>
      </c>
      <c r="E68" s="2">
        <v>0.736</v>
      </c>
      <c r="F68" s="2">
        <v>0.691</v>
      </c>
      <c r="G68" s="2">
        <v>0.732</v>
      </c>
      <c r="H68" s="2">
        <v>0.762</v>
      </c>
      <c r="I68" s="2">
        <v>0.762</v>
      </c>
      <c r="J68" s="13">
        <v>0.78</v>
      </c>
      <c r="K68" s="2">
        <v>0.7548</v>
      </c>
      <c r="L68" s="2">
        <v>0.7795</v>
      </c>
      <c r="M68" s="2">
        <v>0.7609</v>
      </c>
    </row>
    <row r="69" spans="1:13" ht="11.25">
      <c r="A69" s="24" t="s">
        <v>178</v>
      </c>
      <c r="B69" s="2">
        <v>0.714</v>
      </c>
      <c r="C69" s="2">
        <v>0.687</v>
      </c>
      <c r="D69" s="2">
        <v>0.669</v>
      </c>
      <c r="E69" s="2">
        <v>0.676</v>
      </c>
      <c r="F69" s="2">
        <v>0.694</v>
      </c>
      <c r="G69" s="2">
        <v>0.653</v>
      </c>
      <c r="H69" s="2">
        <v>0.675</v>
      </c>
      <c r="I69" s="2">
        <v>0.703</v>
      </c>
      <c r="J69" s="2">
        <v>0.674</v>
      </c>
      <c r="K69" s="2">
        <v>0.6229</v>
      </c>
      <c r="L69" s="2">
        <v>0.6104</v>
      </c>
      <c r="M69" s="2">
        <v>0.6408</v>
      </c>
    </row>
    <row r="70" spans="1:13" ht="11.25">
      <c r="A70" s="24" t="s">
        <v>70</v>
      </c>
      <c r="B70" s="2">
        <v>0.725</v>
      </c>
      <c r="C70" s="2">
        <v>0.714</v>
      </c>
      <c r="D70" s="2">
        <v>0.7</v>
      </c>
      <c r="E70" s="2">
        <v>0.684</v>
      </c>
      <c r="F70" s="2">
        <v>0.665</v>
      </c>
      <c r="G70" s="2">
        <v>0.676</v>
      </c>
      <c r="H70" s="2"/>
      <c r="I70" s="2">
        <v>0.748</v>
      </c>
      <c r="J70" s="2">
        <v>0.711</v>
      </c>
      <c r="K70" s="2">
        <v>0.6994</v>
      </c>
      <c r="L70" s="2">
        <v>0.7057</v>
      </c>
      <c r="M70" s="2">
        <v>0.7278</v>
      </c>
    </row>
    <row r="71" spans="1:13" ht="11.25">
      <c r="A71" s="24" t="s">
        <v>71</v>
      </c>
      <c r="B71" s="2">
        <v>0.791</v>
      </c>
      <c r="C71" s="2">
        <v>0.797</v>
      </c>
      <c r="D71" s="2">
        <v>0.791</v>
      </c>
      <c r="E71" s="2"/>
      <c r="F71" s="2">
        <v>0.802</v>
      </c>
      <c r="G71" s="2">
        <v>0.789</v>
      </c>
      <c r="H71" s="2">
        <v>0.827</v>
      </c>
      <c r="I71" s="2">
        <v>0.83</v>
      </c>
      <c r="J71" s="2">
        <v>0.796</v>
      </c>
      <c r="K71" s="2">
        <v>0.7933</v>
      </c>
      <c r="L71" s="2">
        <v>0.8461</v>
      </c>
      <c r="M71" s="2">
        <v>0.8079</v>
      </c>
    </row>
    <row r="72" spans="1:13" ht="11.25">
      <c r="A72" s="24" t="s">
        <v>72</v>
      </c>
      <c r="B72" s="2">
        <v>0.639</v>
      </c>
      <c r="C72" s="2">
        <v>0.639</v>
      </c>
      <c r="D72" s="2">
        <v>0.594</v>
      </c>
      <c r="E72" s="2"/>
      <c r="F72" s="2"/>
      <c r="G72" s="2">
        <v>0.608</v>
      </c>
      <c r="H72" s="2">
        <v>0.639</v>
      </c>
      <c r="I72" s="2">
        <v>0.663</v>
      </c>
      <c r="J72" s="2">
        <v>0.658</v>
      </c>
      <c r="K72" s="2">
        <v>0.6253</v>
      </c>
      <c r="L72" s="2">
        <v>0.6518</v>
      </c>
      <c r="M72" s="2">
        <v>0.6467</v>
      </c>
    </row>
    <row r="73" spans="1:13" ht="11.25">
      <c r="A73" s="24" t="s">
        <v>73</v>
      </c>
      <c r="B73" s="2">
        <v>0.8</v>
      </c>
      <c r="C73" s="2">
        <v>0.756</v>
      </c>
      <c r="D73" s="2">
        <v>0.768</v>
      </c>
      <c r="E73" s="2">
        <v>0.769</v>
      </c>
      <c r="F73" s="2">
        <v>0.754</v>
      </c>
      <c r="G73" s="2">
        <v>0.784</v>
      </c>
      <c r="H73" s="2">
        <v>0.807</v>
      </c>
      <c r="I73" s="2">
        <v>0.796</v>
      </c>
      <c r="J73" s="2">
        <v>0.769</v>
      </c>
      <c r="K73" s="2">
        <v>0.805</v>
      </c>
      <c r="L73" s="2">
        <v>0.8112</v>
      </c>
      <c r="M73" s="2">
        <v>0.7996</v>
      </c>
    </row>
    <row r="74" spans="1:13" ht="11.25">
      <c r="A74" s="24" t="s">
        <v>74</v>
      </c>
      <c r="B74" s="2">
        <v>0.685</v>
      </c>
      <c r="C74" s="2">
        <v>0.706</v>
      </c>
      <c r="D74" s="2">
        <v>0.668</v>
      </c>
      <c r="E74" s="2">
        <v>0.697</v>
      </c>
      <c r="F74" s="2">
        <v>0.741</v>
      </c>
      <c r="G74" s="2">
        <v>0.711</v>
      </c>
      <c r="H74" s="2">
        <v>0.736</v>
      </c>
      <c r="I74" s="2">
        <v>0.713</v>
      </c>
      <c r="J74" s="2">
        <v>0.744</v>
      </c>
      <c r="K74" s="2">
        <v>0.757</v>
      </c>
      <c r="L74" s="2">
        <v>0.791</v>
      </c>
      <c r="M74" s="2">
        <v>0.7652</v>
      </c>
    </row>
    <row r="75" spans="1:13" ht="11.25">
      <c r="A75" s="24" t="s">
        <v>75</v>
      </c>
      <c r="B75" s="2">
        <v>0.794</v>
      </c>
      <c r="C75" s="2">
        <v>0.797</v>
      </c>
      <c r="D75" s="2">
        <v>0.811</v>
      </c>
      <c r="E75" s="2">
        <v>0.828</v>
      </c>
      <c r="F75" s="2"/>
      <c r="G75" s="2">
        <v>0.824</v>
      </c>
      <c r="H75" s="2">
        <v>0.836</v>
      </c>
      <c r="I75" s="2">
        <v>0.817</v>
      </c>
      <c r="J75" s="2">
        <v>0.824</v>
      </c>
      <c r="K75" s="2">
        <v>0.8319</v>
      </c>
      <c r="L75" s="2">
        <v>0.8546</v>
      </c>
      <c r="M75" s="2">
        <v>0.8565</v>
      </c>
    </row>
    <row r="76" spans="1:13" ht="11.25">
      <c r="A76" s="24" t="s">
        <v>76</v>
      </c>
      <c r="B76" s="2">
        <v>0.688</v>
      </c>
      <c r="C76" s="2">
        <v>0.711</v>
      </c>
      <c r="D76" s="2">
        <v>0.667</v>
      </c>
      <c r="E76" s="2">
        <v>0.707</v>
      </c>
      <c r="F76" s="2"/>
      <c r="G76" s="2">
        <v>0.709</v>
      </c>
      <c r="H76" s="2">
        <v>0.683</v>
      </c>
      <c r="I76" s="2">
        <v>0.698</v>
      </c>
      <c r="J76" s="2">
        <v>0.717</v>
      </c>
      <c r="K76" s="2">
        <v>0.704</v>
      </c>
      <c r="L76" s="2">
        <v>0.6988</v>
      </c>
      <c r="M76" s="2">
        <v>0.706</v>
      </c>
    </row>
    <row r="77" spans="1:13" ht="11.25">
      <c r="A77" s="24" t="s">
        <v>77</v>
      </c>
      <c r="B77" s="2">
        <v>0.64</v>
      </c>
      <c r="C77" s="2">
        <v>0.638</v>
      </c>
      <c r="D77" s="2">
        <v>0.701</v>
      </c>
      <c r="E77" s="2">
        <v>0.688</v>
      </c>
      <c r="F77" s="2">
        <v>0.718</v>
      </c>
      <c r="G77" s="2"/>
      <c r="H77" s="2">
        <v>0.694</v>
      </c>
      <c r="I77" s="2">
        <v>0.71</v>
      </c>
      <c r="J77" s="2">
        <v>0.709</v>
      </c>
      <c r="K77" s="2">
        <v>0.7104</v>
      </c>
      <c r="L77" s="2">
        <v>0.6995</v>
      </c>
      <c r="M77" s="2">
        <v>0.7059</v>
      </c>
    </row>
    <row r="78" spans="1:13" ht="11.25">
      <c r="A78" s="24" t="s">
        <v>78</v>
      </c>
      <c r="B78" s="2">
        <v>0.957</v>
      </c>
      <c r="C78" s="2">
        <v>0.981</v>
      </c>
      <c r="D78" s="2">
        <v>0.797</v>
      </c>
      <c r="E78" s="2">
        <v>0.849</v>
      </c>
      <c r="F78" s="2">
        <v>0.994</v>
      </c>
      <c r="G78" s="2">
        <v>0.981</v>
      </c>
      <c r="H78" s="2">
        <v>0.994</v>
      </c>
      <c r="I78" s="2">
        <v>0.983</v>
      </c>
      <c r="J78" s="13">
        <v>0.99</v>
      </c>
      <c r="K78" s="2">
        <v>0.9939</v>
      </c>
      <c r="L78" s="2">
        <v>0.9856</v>
      </c>
      <c r="M78" s="2">
        <v>0.9706</v>
      </c>
    </row>
    <row r="79" spans="1:13" ht="11.25">
      <c r="A79" s="24" t="s">
        <v>79</v>
      </c>
      <c r="B79" s="2">
        <v>0.751</v>
      </c>
      <c r="C79" s="2">
        <v>0.738</v>
      </c>
      <c r="D79" s="2">
        <v>0.746</v>
      </c>
      <c r="E79" s="2">
        <v>0.705</v>
      </c>
      <c r="F79" s="2">
        <v>0.726</v>
      </c>
      <c r="G79" s="2">
        <v>0.724</v>
      </c>
      <c r="H79" s="2">
        <v>0.711</v>
      </c>
      <c r="I79" s="2">
        <v>0.711</v>
      </c>
      <c r="J79" s="2">
        <v>0.737</v>
      </c>
      <c r="K79" s="2">
        <v>0.719</v>
      </c>
      <c r="L79" s="2">
        <v>0.7393</v>
      </c>
      <c r="M79" s="2">
        <v>0.7315</v>
      </c>
    </row>
    <row r="80" spans="1:13" ht="11.25">
      <c r="A80" s="24" t="s">
        <v>80</v>
      </c>
      <c r="B80" s="2">
        <v>0.759</v>
      </c>
      <c r="C80" s="2"/>
      <c r="D80" s="2">
        <v>0.759</v>
      </c>
      <c r="E80" s="2">
        <v>0.809</v>
      </c>
      <c r="F80" s="2">
        <v>0.77</v>
      </c>
      <c r="G80" s="2">
        <v>0.81</v>
      </c>
      <c r="H80" s="2">
        <v>0.821</v>
      </c>
      <c r="I80" s="2">
        <v>0.844</v>
      </c>
      <c r="J80" s="2">
        <v>0.786</v>
      </c>
      <c r="K80" s="2">
        <v>0.7808</v>
      </c>
      <c r="L80" s="2">
        <v>0.8343</v>
      </c>
      <c r="M80" s="2">
        <v>0.8176</v>
      </c>
    </row>
    <row r="81" spans="1:13" ht="11.25">
      <c r="A81" s="24" t="s">
        <v>81</v>
      </c>
      <c r="B81" s="2">
        <v>0.787</v>
      </c>
      <c r="C81" s="2">
        <v>0.76</v>
      </c>
      <c r="D81" s="2">
        <v>0.752</v>
      </c>
      <c r="E81" s="2">
        <v>0.745</v>
      </c>
      <c r="F81" s="2">
        <v>0.743</v>
      </c>
      <c r="G81" s="2">
        <v>0.726</v>
      </c>
      <c r="H81" s="2">
        <v>0.739</v>
      </c>
      <c r="I81" s="2">
        <v>0.755</v>
      </c>
      <c r="J81" s="2">
        <v>0.766</v>
      </c>
      <c r="K81" s="2">
        <v>0.758</v>
      </c>
      <c r="L81" s="2">
        <v>0.7716</v>
      </c>
      <c r="M81" s="2">
        <v>0.8002</v>
      </c>
    </row>
    <row r="82" spans="1:13" ht="11.25">
      <c r="A82" s="24" t="s">
        <v>85</v>
      </c>
      <c r="B82" s="2">
        <v>0.625</v>
      </c>
      <c r="C82" s="2">
        <v>0.585</v>
      </c>
      <c r="D82" s="2">
        <v>0.616</v>
      </c>
      <c r="E82" s="2">
        <v>0.645</v>
      </c>
      <c r="F82" s="2"/>
      <c r="G82" s="2">
        <v>0.68</v>
      </c>
      <c r="H82" s="2">
        <v>0.72</v>
      </c>
      <c r="I82" s="2">
        <v>0.734</v>
      </c>
      <c r="J82" s="2">
        <v>0.682</v>
      </c>
      <c r="K82" s="2">
        <v>0.6681</v>
      </c>
      <c r="L82" s="2">
        <v>0.6753</v>
      </c>
      <c r="M82" s="2">
        <v>0.6922</v>
      </c>
    </row>
    <row r="83" spans="1:13" ht="11.25">
      <c r="A83" s="24" t="s">
        <v>82</v>
      </c>
      <c r="B83" s="2">
        <v>0.737</v>
      </c>
      <c r="C83" s="2">
        <v>0.736</v>
      </c>
      <c r="D83" s="2">
        <v>0.728</v>
      </c>
      <c r="E83" s="2">
        <v>0.731</v>
      </c>
      <c r="F83" s="2">
        <v>0.732</v>
      </c>
      <c r="G83" s="2">
        <v>0.708</v>
      </c>
      <c r="H83" s="2">
        <v>0.695</v>
      </c>
      <c r="I83" s="2">
        <v>0.704</v>
      </c>
      <c r="J83" s="2">
        <v>0.755</v>
      </c>
      <c r="K83" s="2">
        <v>0.7103</v>
      </c>
      <c r="L83" s="2">
        <v>0.737</v>
      </c>
      <c r="M83" s="2">
        <v>0.7282</v>
      </c>
    </row>
    <row r="84" spans="1:13" ht="11.25">
      <c r="A84" s="24" t="s">
        <v>83</v>
      </c>
      <c r="B84" s="2">
        <v>0.765</v>
      </c>
      <c r="C84" s="2">
        <v>0.69</v>
      </c>
      <c r="D84" s="2">
        <v>0.72</v>
      </c>
      <c r="E84" s="2">
        <v>0.755</v>
      </c>
      <c r="F84" s="2">
        <v>0.71</v>
      </c>
      <c r="G84" s="2">
        <v>0.746</v>
      </c>
      <c r="H84" s="2">
        <v>0.729</v>
      </c>
      <c r="I84" s="2">
        <v>0.713</v>
      </c>
      <c r="J84" s="2">
        <v>0.717</v>
      </c>
      <c r="K84" s="2">
        <v>0.6946</v>
      </c>
      <c r="L84" s="2">
        <v>0.7342</v>
      </c>
      <c r="M84" s="2">
        <v>0.7346</v>
      </c>
    </row>
    <row r="85" spans="1:13" ht="11.25">
      <c r="A85" s="24" t="s">
        <v>88</v>
      </c>
      <c r="B85" s="2">
        <v>0.681</v>
      </c>
      <c r="C85" s="2">
        <v>0.685</v>
      </c>
      <c r="D85" s="2">
        <v>0.75</v>
      </c>
      <c r="E85" s="2">
        <v>0.813</v>
      </c>
      <c r="F85" s="2">
        <v>0.771</v>
      </c>
      <c r="G85" s="2">
        <v>0.746</v>
      </c>
      <c r="H85" s="2">
        <v>0.806</v>
      </c>
      <c r="I85" s="2">
        <v>0.828</v>
      </c>
      <c r="J85" s="14">
        <v>0.765</v>
      </c>
      <c r="K85" s="2">
        <v>0.7283</v>
      </c>
      <c r="L85" s="2">
        <v>0.7625</v>
      </c>
      <c r="M85" s="2">
        <v>0.7899</v>
      </c>
    </row>
    <row r="86" spans="1:13" ht="11.25">
      <c r="A86" s="24" t="s">
        <v>181</v>
      </c>
      <c r="B86" s="2">
        <v>0.632</v>
      </c>
      <c r="C86" s="2">
        <v>0.604</v>
      </c>
      <c r="D86" s="2">
        <v>0.603</v>
      </c>
      <c r="E86" s="2">
        <v>0.589</v>
      </c>
      <c r="F86" s="2">
        <v>0.521</v>
      </c>
      <c r="G86" s="2">
        <v>0.602</v>
      </c>
      <c r="H86" s="2">
        <v>0.636</v>
      </c>
      <c r="I86" s="2">
        <v>0.603</v>
      </c>
      <c r="J86" s="2">
        <v>0.555</v>
      </c>
      <c r="K86" s="2">
        <v>0.5567</v>
      </c>
      <c r="L86" s="2">
        <v>0.5927</v>
      </c>
      <c r="M86" s="2">
        <v>0.5862</v>
      </c>
    </row>
    <row r="87" spans="1:13" ht="11.25">
      <c r="A87" s="24" t="s">
        <v>89</v>
      </c>
      <c r="B87" s="2">
        <v>0.607</v>
      </c>
      <c r="C87" s="2">
        <v>0.526</v>
      </c>
      <c r="D87" s="2">
        <v>0.615</v>
      </c>
      <c r="E87" s="2">
        <v>0.667</v>
      </c>
      <c r="F87" s="2">
        <v>0.674</v>
      </c>
      <c r="G87" s="2">
        <v>0.666</v>
      </c>
      <c r="H87" s="2">
        <v>0.688</v>
      </c>
      <c r="I87" s="2">
        <v>0.701</v>
      </c>
      <c r="J87" s="2">
        <v>0.686</v>
      </c>
      <c r="K87" s="2">
        <v>0.7181</v>
      </c>
      <c r="L87" s="2">
        <v>0.7367</v>
      </c>
      <c r="M87" s="2">
        <v>0.7442</v>
      </c>
    </row>
    <row r="88" spans="1:13" ht="11.25">
      <c r="A88" s="24" t="s">
        <v>84</v>
      </c>
      <c r="B88" s="2">
        <v>0.687</v>
      </c>
      <c r="C88" s="2">
        <v>0.704</v>
      </c>
      <c r="D88" s="2">
        <v>0.732</v>
      </c>
      <c r="E88" s="2">
        <v>0.76</v>
      </c>
      <c r="F88" s="2">
        <v>0.771</v>
      </c>
      <c r="G88" s="2">
        <v>0.746</v>
      </c>
      <c r="H88" s="2">
        <v>0.761</v>
      </c>
      <c r="I88" s="2">
        <v>0.78</v>
      </c>
      <c r="J88" s="2">
        <v>0.795</v>
      </c>
      <c r="K88" s="2">
        <v>0.7918</v>
      </c>
      <c r="L88" s="2">
        <v>0.7914</v>
      </c>
      <c r="M88" s="2">
        <v>0.8158</v>
      </c>
    </row>
    <row r="89" spans="1:13" ht="11.25">
      <c r="A89" s="24" t="s">
        <v>86</v>
      </c>
      <c r="B89" s="2">
        <v>0.753</v>
      </c>
      <c r="C89" s="2">
        <v>0.703</v>
      </c>
      <c r="D89" s="2">
        <v>0.721</v>
      </c>
      <c r="E89" s="2">
        <v>0.693</v>
      </c>
      <c r="F89" s="2">
        <v>0.687</v>
      </c>
      <c r="G89" s="2">
        <v>0.727</v>
      </c>
      <c r="H89" s="2">
        <v>0.749</v>
      </c>
      <c r="I89" s="2">
        <v>0.742</v>
      </c>
      <c r="J89" s="2">
        <v>0.782</v>
      </c>
      <c r="K89" s="2">
        <v>0.7189</v>
      </c>
      <c r="L89" s="2">
        <v>0.7557</v>
      </c>
      <c r="M89" s="2">
        <v>0.7874</v>
      </c>
    </row>
    <row r="90" spans="1:13" ht="11.25">
      <c r="A90" s="24" t="s">
        <v>87</v>
      </c>
      <c r="B90" s="2">
        <v>0.711</v>
      </c>
      <c r="C90" s="2">
        <v>0.713</v>
      </c>
      <c r="D90" s="2">
        <v>0.73</v>
      </c>
      <c r="E90" s="2">
        <v>0.73</v>
      </c>
      <c r="F90" s="2">
        <v>0.757</v>
      </c>
      <c r="G90" s="2">
        <v>0.758</v>
      </c>
      <c r="H90" s="2">
        <v>0.778</v>
      </c>
      <c r="I90" s="2">
        <v>0.797</v>
      </c>
      <c r="J90" s="2">
        <v>0.781</v>
      </c>
      <c r="K90" s="2">
        <v>0.8017</v>
      </c>
      <c r="L90" s="2">
        <v>0.8052</v>
      </c>
      <c r="M90" s="2">
        <v>0.803</v>
      </c>
    </row>
    <row r="91" spans="1:13" ht="11.25">
      <c r="A91" s="24" t="s">
        <v>175</v>
      </c>
      <c r="B91" s="2">
        <v>0.794</v>
      </c>
      <c r="C91" s="2">
        <v>0.746</v>
      </c>
      <c r="D91" s="2">
        <v>0.759</v>
      </c>
      <c r="E91" s="2">
        <v>0.776</v>
      </c>
      <c r="F91" s="2">
        <v>0.768</v>
      </c>
      <c r="G91" s="2">
        <v>0.764</v>
      </c>
      <c r="H91" s="2">
        <v>0.8</v>
      </c>
      <c r="I91" s="2">
        <v>0.763</v>
      </c>
      <c r="J91" s="2">
        <v>0.805</v>
      </c>
      <c r="K91" s="2">
        <v>0.7839</v>
      </c>
      <c r="L91" s="2">
        <v>0.743</v>
      </c>
      <c r="M91" s="2">
        <v>0.7648</v>
      </c>
    </row>
    <row r="92" spans="1:13" ht="11.25">
      <c r="A92" s="24" t="s">
        <v>90</v>
      </c>
      <c r="B92" s="2">
        <v>0.737</v>
      </c>
      <c r="C92" s="2">
        <v>0.737</v>
      </c>
      <c r="D92" s="2">
        <v>0.752</v>
      </c>
      <c r="E92" s="2">
        <v>0.751</v>
      </c>
      <c r="F92" s="2">
        <v>0.684</v>
      </c>
      <c r="G92" s="2">
        <v>0.719</v>
      </c>
      <c r="H92" s="2">
        <v>0.737</v>
      </c>
      <c r="I92" s="2">
        <v>0.776</v>
      </c>
      <c r="J92" s="2">
        <v>0.731</v>
      </c>
      <c r="K92" s="2">
        <v>0.6708</v>
      </c>
      <c r="L92" s="2">
        <v>0.6291</v>
      </c>
      <c r="M92" s="2">
        <v>0.6878</v>
      </c>
    </row>
    <row r="93" spans="1:13" ht="11.25">
      <c r="A93" s="24" t="s">
        <v>91</v>
      </c>
      <c r="B93" s="2">
        <v>0.674</v>
      </c>
      <c r="C93" s="2">
        <v>0.767</v>
      </c>
      <c r="D93" s="2">
        <v>0.766</v>
      </c>
      <c r="E93" s="2"/>
      <c r="F93" s="2">
        <v>0.72</v>
      </c>
      <c r="G93" s="2">
        <v>0.757</v>
      </c>
      <c r="H93" s="2">
        <v>0.74</v>
      </c>
      <c r="I93" s="2">
        <v>0.689</v>
      </c>
      <c r="J93" s="2">
        <v>0.759</v>
      </c>
      <c r="K93" s="2">
        <v>0.744</v>
      </c>
      <c r="L93" s="2">
        <v>0.7031</v>
      </c>
      <c r="M93" s="2">
        <v>0.7866</v>
      </c>
    </row>
    <row r="94" spans="1:13" ht="11.25">
      <c r="A94" s="24" t="s">
        <v>92</v>
      </c>
      <c r="B94" s="2">
        <v>0.765</v>
      </c>
      <c r="C94" s="2">
        <v>0.761</v>
      </c>
      <c r="D94" s="2">
        <v>0.776</v>
      </c>
      <c r="E94" s="2"/>
      <c r="F94" s="2">
        <v>0.76</v>
      </c>
      <c r="G94" s="2">
        <v>0.768</v>
      </c>
      <c r="H94" s="2">
        <v>0.748</v>
      </c>
      <c r="I94" s="2">
        <v>0.764</v>
      </c>
      <c r="J94" s="2">
        <v>0.755</v>
      </c>
      <c r="K94" s="2">
        <v>0.766</v>
      </c>
      <c r="L94" s="2">
        <v>0.7628</v>
      </c>
      <c r="M94" s="2">
        <v>0.7985</v>
      </c>
    </row>
    <row r="95" spans="1:13" ht="11.25">
      <c r="A95" s="24" t="s">
        <v>93</v>
      </c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</row>
    <row r="96" spans="1:13" ht="11.25">
      <c r="A96" s="24" t="s">
        <v>94</v>
      </c>
      <c r="B96" s="2">
        <v>0.622</v>
      </c>
      <c r="C96" s="2">
        <v>0.663</v>
      </c>
      <c r="D96" s="2">
        <v>0.689</v>
      </c>
      <c r="E96" s="2">
        <v>0.707</v>
      </c>
      <c r="F96" s="2">
        <v>0.694</v>
      </c>
      <c r="G96" s="2">
        <v>0.674</v>
      </c>
      <c r="H96" s="2">
        <v>0.695</v>
      </c>
      <c r="I96" s="2">
        <v>0.659</v>
      </c>
      <c r="J96" s="2">
        <v>0.665</v>
      </c>
      <c r="K96" s="2">
        <v>0.6789</v>
      </c>
      <c r="L96" s="2">
        <v>0.6967</v>
      </c>
      <c r="M96" s="2">
        <v>0.6808</v>
      </c>
    </row>
    <row r="97" spans="1:13" ht="11.25">
      <c r="A97" s="24" t="s">
        <v>95</v>
      </c>
      <c r="B97" s="2">
        <v>0.688</v>
      </c>
      <c r="C97" s="2">
        <v>0.69</v>
      </c>
      <c r="D97" s="2">
        <v>0.708</v>
      </c>
      <c r="E97" s="2">
        <v>0.729</v>
      </c>
      <c r="F97" s="2">
        <v>0.734</v>
      </c>
      <c r="G97" s="2">
        <v>0.704</v>
      </c>
      <c r="H97" s="2">
        <v>0.649</v>
      </c>
      <c r="I97" s="2">
        <v>0.69</v>
      </c>
      <c r="J97" s="2">
        <v>0.702</v>
      </c>
      <c r="K97" s="2">
        <v>0.7621</v>
      </c>
      <c r="L97" s="2">
        <v>0.7332</v>
      </c>
      <c r="M97" s="2">
        <v>0.737</v>
      </c>
    </row>
    <row r="98" spans="1:13" ht="11.25">
      <c r="A98" s="24" t="s">
        <v>96</v>
      </c>
      <c r="B98" s="2">
        <v>0.693</v>
      </c>
      <c r="C98" s="2">
        <v>0.715</v>
      </c>
      <c r="D98" s="2">
        <v>0.741</v>
      </c>
      <c r="E98" s="2">
        <v>0.758</v>
      </c>
      <c r="F98" s="2">
        <v>0.769</v>
      </c>
      <c r="G98" s="2">
        <v>0.72</v>
      </c>
      <c r="H98" s="2">
        <v>0.72</v>
      </c>
      <c r="I98" s="2">
        <v>0.748</v>
      </c>
      <c r="J98" s="2">
        <v>0.744</v>
      </c>
      <c r="K98" s="2">
        <v>0.7722</v>
      </c>
      <c r="L98" s="2">
        <v>0.8114</v>
      </c>
      <c r="M98" s="2">
        <v>0.8385</v>
      </c>
    </row>
    <row r="99" spans="1:13" ht="11.25">
      <c r="A99" s="24" t="s">
        <v>182</v>
      </c>
      <c r="B99" s="2">
        <v>0.574</v>
      </c>
      <c r="C99" s="2">
        <v>0.645</v>
      </c>
      <c r="D99" s="2">
        <v>0.558</v>
      </c>
      <c r="E99" s="2">
        <v>0.619</v>
      </c>
      <c r="F99" s="2">
        <v>0.69</v>
      </c>
      <c r="G99" s="2">
        <v>0.685</v>
      </c>
      <c r="H99" s="2">
        <v>0.683</v>
      </c>
      <c r="I99" s="2">
        <v>0.686</v>
      </c>
      <c r="J99" s="2">
        <v>0.681</v>
      </c>
      <c r="K99" s="2">
        <v>0.6873</v>
      </c>
      <c r="L99" s="2">
        <v>0.6653</v>
      </c>
      <c r="M99" s="2">
        <v>0.7138</v>
      </c>
    </row>
    <row r="100" spans="1:13" ht="11.25">
      <c r="A100" s="24" t="s">
        <v>97</v>
      </c>
      <c r="B100" s="2">
        <v>0.743</v>
      </c>
      <c r="C100" s="2">
        <v>0.73</v>
      </c>
      <c r="D100" s="2">
        <v>0.753</v>
      </c>
      <c r="E100" s="2">
        <v>0.756</v>
      </c>
      <c r="F100" s="2">
        <v>0.762</v>
      </c>
      <c r="G100" s="2">
        <v>0.753</v>
      </c>
      <c r="H100" s="2">
        <v>0.766</v>
      </c>
      <c r="I100" s="2">
        <v>0.772</v>
      </c>
      <c r="J100" s="2">
        <v>0.786</v>
      </c>
      <c r="K100" s="2">
        <v>0.8032</v>
      </c>
      <c r="L100" s="2">
        <v>0.8058</v>
      </c>
      <c r="M100" s="2">
        <v>0.833</v>
      </c>
    </row>
    <row r="101" spans="1:13" ht="11.25">
      <c r="A101" s="24" t="s">
        <v>98</v>
      </c>
      <c r="B101" s="2">
        <v>0.624</v>
      </c>
      <c r="C101" s="2">
        <v>0.639</v>
      </c>
      <c r="D101" s="2">
        <v>0.631</v>
      </c>
      <c r="E101" s="2">
        <v>0.637</v>
      </c>
      <c r="F101" s="2">
        <v>0.625</v>
      </c>
      <c r="G101" s="2">
        <v>0.646</v>
      </c>
      <c r="H101" s="2">
        <v>0.685</v>
      </c>
      <c r="I101" s="2">
        <v>0.708</v>
      </c>
      <c r="J101" s="13">
        <v>0.71</v>
      </c>
      <c r="K101" s="2">
        <v>0.704</v>
      </c>
      <c r="L101" s="2">
        <v>0.7224</v>
      </c>
      <c r="M101" s="2">
        <v>0.7369</v>
      </c>
    </row>
    <row r="102" spans="1:13" ht="11.25">
      <c r="A102" s="24" t="s">
        <v>99</v>
      </c>
      <c r="B102" s="2">
        <v>0.832</v>
      </c>
      <c r="C102" s="2">
        <v>0.813</v>
      </c>
      <c r="D102" s="2">
        <v>0.821</v>
      </c>
      <c r="E102" s="2">
        <v>0.813</v>
      </c>
      <c r="F102" s="2">
        <v>0.854</v>
      </c>
      <c r="G102" s="2">
        <v>0.845</v>
      </c>
      <c r="H102" s="2">
        <v>0.858</v>
      </c>
      <c r="I102" s="2">
        <v>0.812</v>
      </c>
      <c r="J102" s="2">
        <v>0.783</v>
      </c>
      <c r="K102" s="2">
        <v>0.8249</v>
      </c>
      <c r="L102" s="2">
        <v>0.8436</v>
      </c>
      <c r="M102" s="2">
        <v>0.8358</v>
      </c>
    </row>
    <row r="103" spans="1:13" ht="11.25">
      <c r="A103" s="24" t="s">
        <v>101</v>
      </c>
      <c r="B103" s="2">
        <v>0.694</v>
      </c>
      <c r="C103" s="2">
        <v>0.684</v>
      </c>
      <c r="D103" s="2">
        <v>0.772</v>
      </c>
      <c r="E103" s="2">
        <v>0.642</v>
      </c>
      <c r="F103" s="2">
        <v>0.672</v>
      </c>
      <c r="G103" s="2">
        <v>0.618</v>
      </c>
      <c r="H103" s="2">
        <v>0.655</v>
      </c>
      <c r="I103" s="2">
        <v>0.664</v>
      </c>
      <c r="J103" s="2">
        <v>0.682</v>
      </c>
      <c r="K103" s="2">
        <v>0.6494</v>
      </c>
      <c r="L103" s="2">
        <v>0.6295</v>
      </c>
      <c r="M103" s="1"/>
    </row>
    <row r="104" spans="1:13" ht="11.25">
      <c r="A104" s="24" t="s">
        <v>102</v>
      </c>
      <c r="B104" s="2">
        <v>0.859</v>
      </c>
      <c r="C104" s="2">
        <v>0.879</v>
      </c>
      <c r="D104" s="2">
        <v>0.888</v>
      </c>
      <c r="E104" s="2">
        <v>0.922</v>
      </c>
      <c r="F104" s="2">
        <v>0.872</v>
      </c>
      <c r="G104" s="2">
        <v>0.89</v>
      </c>
      <c r="H104" s="2"/>
      <c r="I104" s="2">
        <v>0.767</v>
      </c>
      <c r="J104" s="13">
        <v>0.86</v>
      </c>
      <c r="K104" s="2">
        <v>0.8618</v>
      </c>
      <c r="L104" s="2">
        <v>0.9048</v>
      </c>
      <c r="M104" s="1"/>
    </row>
    <row r="105" spans="1:13" ht="11.25">
      <c r="A105" s="24" t="s">
        <v>100</v>
      </c>
      <c r="B105" s="2">
        <v>0.846</v>
      </c>
      <c r="C105" s="2">
        <v>0.859</v>
      </c>
      <c r="D105" s="2">
        <v>0.898</v>
      </c>
      <c r="E105" s="2">
        <v>0.887</v>
      </c>
      <c r="F105" s="2">
        <v>0.883</v>
      </c>
      <c r="G105" s="2">
        <v>0.882</v>
      </c>
      <c r="H105" s="2">
        <v>0.897</v>
      </c>
      <c r="I105" s="2">
        <v>0.865</v>
      </c>
      <c r="J105" s="2">
        <v>0.932</v>
      </c>
      <c r="K105" s="2">
        <v>0.9302</v>
      </c>
      <c r="L105" s="2">
        <v>0.9436</v>
      </c>
      <c r="M105" s="2">
        <v>0.9162</v>
      </c>
    </row>
    <row r="106" spans="1:13" ht="11.25">
      <c r="A106" s="24" t="s">
        <v>103</v>
      </c>
      <c r="B106" s="2">
        <v>0.512</v>
      </c>
      <c r="C106" s="2">
        <v>0.494</v>
      </c>
      <c r="D106" s="2">
        <v>0.427</v>
      </c>
      <c r="E106" s="2">
        <v>0.509</v>
      </c>
      <c r="F106" s="2">
        <v>0.556</v>
      </c>
      <c r="G106" s="2">
        <v>0.541</v>
      </c>
      <c r="H106" s="2">
        <v>0.515</v>
      </c>
      <c r="I106" s="2">
        <v>0.584</v>
      </c>
      <c r="J106" s="2">
        <v>0.561</v>
      </c>
      <c r="K106" s="2">
        <v>0.5936</v>
      </c>
      <c r="L106" s="13">
        <v>0.63</v>
      </c>
      <c r="M106" s="2">
        <v>0.5991</v>
      </c>
    </row>
    <row r="107" spans="1:13" ht="11.25">
      <c r="A107" s="24" t="s">
        <v>104</v>
      </c>
      <c r="B107" s="2">
        <v>0.727</v>
      </c>
      <c r="C107" s="2">
        <v>0.763</v>
      </c>
      <c r="D107" s="2">
        <v>0.791</v>
      </c>
      <c r="E107" s="2">
        <v>0.781</v>
      </c>
      <c r="F107" s="2">
        <v>0.804</v>
      </c>
      <c r="G107" s="2">
        <v>0.784</v>
      </c>
      <c r="H107" s="2">
        <v>0.749</v>
      </c>
      <c r="I107" s="2">
        <v>0.775</v>
      </c>
      <c r="J107" s="2">
        <v>0.799</v>
      </c>
      <c r="K107" s="2">
        <v>0.8071</v>
      </c>
      <c r="L107" s="2">
        <v>0.8195</v>
      </c>
      <c r="M107" s="2">
        <v>0.8036</v>
      </c>
    </row>
    <row r="108" spans="1:13" ht="11.25">
      <c r="A108" s="24" t="s">
        <v>105</v>
      </c>
      <c r="B108" s="2">
        <v>0.851</v>
      </c>
      <c r="C108" s="2">
        <v>0.819</v>
      </c>
      <c r="D108" s="2">
        <v>0.821</v>
      </c>
      <c r="E108" s="2">
        <v>0.822</v>
      </c>
      <c r="F108" s="2">
        <v>0.805</v>
      </c>
      <c r="G108" s="2">
        <v>0.839</v>
      </c>
      <c r="H108" s="2">
        <v>0.81</v>
      </c>
      <c r="I108" s="2">
        <v>0.836</v>
      </c>
      <c r="J108" s="2">
        <v>0.825</v>
      </c>
      <c r="K108" s="2">
        <v>0.8321</v>
      </c>
      <c r="L108" s="2">
        <v>0.8294</v>
      </c>
      <c r="M108" s="2">
        <v>0.8409</v>
      </c>
    </row>
    <row r="109" spans="1:13" ht="11.25">
      <c r="A109" s="24" t="s">
        <v>106</v>
      </c>
      <c r="B109" s="2">
        <v>0.785</v>
      </c>
      <c r="C109" s="2">
        <v>0.779</v>
      </c>
      <c r="D109" s="2">
        <v>0.787</v>
      </c>
      <c r="E109" s="2">
        <v>0.772</v>
      </c>
      <c r="F109" s="2">
        <v>0.765</v>
      </c>
      <c r="G109" s="2">
        <v>0.815</v>
      </c>
      <c r="H109" s="2">
        <v>0.788</v>
      </c>
      <c r="I109" s="2">
        <v>0.833</v>
      </c>
      <c r="J109" s="2">
        <v>0.812</v>
      </c>
      <c r="K109" s="2">
        <v>0.8177</v>
      </c>
      <c r="L109" s="2">
        <v>0.8303</v>
      </c>
      <c r="M109" s="2">
        <v>0.8372</v>
      </c>
    </row>
    <row r="110" spans="1:13" ht="11.25">
      <c r="A110" s="24" t="s">
        <v>107</v>
      </c>
      <c r="B110" s="2">
        <v>0.5</v>
      </c>
      <c r="C110" s="2"/>
      <c r="D110" s="2"/>
      <c r="E110" s="2"/>
      <c r="F110" s="2"/>
      <c r="G110" s="2"/>
      <c r="H110" s="2"/>
      <c r="I110" s="2"/>
      <c r="J110" s="13">
        <v>1</v>
      </c>
      <c r="K110" s="2">
        <v>0</v>
      </c>
      <c r="L110" s="1"/>
      <c r="M110" s="13">
        <v>0</v>
      </c>
    </row>
    <row r="111" spans="1:13" ht="11.25">
      <c r="A111" s="24" t="s">
        <v>108</v>
      </c>
      <c r="B111" s="2">
        <v>0.73</v>
      </c>
      <c r="C111" s="2">
        <v>0.67</v>
      </c>
      <c r="D111" s="2">
        <v>0.708</v>
      </c>
      <c r="E111" s="2">
        <v>0.725</v>
      </c>
      <c r="F111" s="2">
        <v>0.763</v>
      </c>
      <c r="G111" s="2">
        <v>0.776</v>
      </c>
      <c r="H111" s="2">
        <v>0.749</v>
      </c>
      <c r="I111" s="2">
        <v>0.77</v>
      </c>
      <c r="J111" s="2">
        <v>0.742</v>
      </c>
      <c r="K111" s="2">
        <v>0.7515</v>
      </c>
      <c r="L111" s="2">
        <v>0.7656</v>
      </c>
      <c r="M111" s="2">
        <v>0.7507</v>
      </c>
    </row>
    <row r="112" spans="1:13" ht="11.25">
      <c r="A112" s="24" t="s">
        <v>109</v>
      </c>
      <c r="B112" s="2">
        <v>0.71</v>
      </c>
      <c r="C112" s="2">
        <v>0.675</v>
      </c>
      <c r="D112" s="2">
        <v>0.673</v>
      </c>
      <c r="E112" s="2">
        <v>0.67</v>
      </c>
      <c r="F112" s="2">
        <v>0.681</v>
      </c>
      <c r="G112" s="2">
        <v>0.73</v>
      </c>
      <c r="H112" s="2">
        <v>0.737</v>
      </c>
      <c r="I112" s="2">
        <v>0.687</v>
      </c>
      <c r="J112" s="2">
        <v>0.718</v>
      </c>
      <c r="K112" s="2">
        <v>0.7365</v>
      </c>
      <c r="L112" s="2">
        <v>0.7394</v>
      </c>
      <c r="M112" s="2">
        <v>0.7642</v>
      </c>
    </row>
    <row r="113" spans="1:13" ht="11.25">
      <c r="A113" s="24" t="s">
        <v>115</v>
      </c>
      <c r="B113" s="2">
        <v>0.699</v>
      </c>
      <c r="C113" s="2">
        <v>0.674</v>
      </c>
      <c r="D113" s="2">
        <v>0.709</v>
      </c>
      <c r="E113" s="2">
        <v>0.694</v>
      </c>
      <c r="F113" s="2">
        <v>0.768</v>
      </c>
      <c r="G113" s="2">
        <v>0.81</v>
      </c>
      <c r="H113" s="2">
        <v>0.834</v>
      </c>
      <c r="I113" s="2">
        <v>0.847</v>
      </c>
      <c r="J113" s="2">
        <v>0.891</v>
      </c>
      <c r="K113" s="2">
        <v>0.8119</v>
      </c>
      <c r="L113" s="2">
        <v>0.8205</v>
      </c>
      <c r="M113" s="2">
        <v>0.8189</v>
      </c>
    </row>
    <row r="114" spans="1:13" ht="11.25">
      <c r="A114" s="24" t="s">
        <v>116</v>
      </c>
      <c r="B114" s="2">
        <v>0.648</v>
      </c>
      <c r="C114" s="2">
        <v>0.644</v>
      </c>
      <c r="D114" s="2">
        <v>0.681</v>
      </c>
      <c r="E114" s="2">
        <v>0.695</v>
      </c>
      <c r="F114" s="2">
        <v>0.701</v>
      </c>
      <c r="G114" s="2">
        <v>0.668</v>
      </c>
      <c r="H114" s="2">
        <v>0.685</v>
      </c>
      <c r="I114" s="2">
        <v>0.69</v>
      </c>
      <c r="J114" s="2">
        <v>0.666</v>
      </c>
      <c r="K114" s="2">
        <v>0.7941</v>
      </c>
      <c r="L114" s="2">
        <v>0.6356</v>
      </c>
      <c r="M114" s="2">
        <v>0.7489</v>
      </c>
    </row>
    <row r="115" spans="1:13" ht="11.25">
      <c r="A115" s="24" t="s">
        <v>110</v>
      </c>
      <c r="B115" s="2">
        <v>0.49</v>
      </c>
      <c r="C115" s="2">
        <v>0.534</v>
      </c>
      <c r="D115" s="2">
        <v>0.467</v>
      </c>
      <c r="E115" s="2">
        <v>0.485</v>
      </c>
      <c r="F115" s="2">
        <v>0.581</v>
      </c>
      <c r="G115" s="2">
        <v>0.568</v>
      </c>
      <c r="H115" s="2">
        <v>0.57</v>
      </c>
      <c r="I115" s="2">
        <v>0.584</v>
      </c>
      <c r="J115" s="2">
        <v>0.611</v>
      </c>
      <c r="K115" s="2">
        <v>0.5851</v>
      </c>
      <c r="L115" s="2">
        <v>0.6356</v>
      </c>
      <c r="M115" s="2">
        <v>0.6217</v>
      </c>
    </row>
    <row r="116" spans="1:13" ht="11.25">
      <c r="A116" s="24" t="s">
        <v>111</v>
      </c>
      <c r="B116" s="2">
        <v>0.279</v>
      </c>
      <c r="C116" s="2">
        <v>0.431</v>
      </c>
      <c r="D116" s="2">
        <v>0.404</v>
      </c>
      <c r="E116" s="2">
        <v>0.5</v>
      </c>
      <c r="F116" s="2">
        <v>0.392</v>
      </c>
      <c r="G116" s="2">
        <v>0.458</v>
      </c>
      <c r="H116" s="2">
        <v>0.583</v>
      </c>
      <c r="I116" s="2">
        <v>0.36</v>
      </c>
      <c r="J116" s="2">
        <v>0.347</v>
      </c>
      <c r="K116" s="2">
        <v>0.5522</v>
      </c>
      <c r="L116" s="2">
        <v>0.4211</v>
      </c>
      <c r="M116" s="2">
        <v>0.402</v>
      </c>
    </row>
    <row r="117" spans="1:13" ht="11.25">
      <c r="A117" s="24" t="s">
        <v>117</v>
      </c>
      <c r="B117" s="2">
        <v>1</v>
      </c>
      <c r="C117" s="2">
        <v>1</v>
      </c>
      <c r="D117" s="2">
        <v>1</v>
      </c>
      <c r="E117" s="2">
        <v>0.667</v>
      </c>
      <c r="F117" s="2">
        <v>1</v>
      </c>
      <c r="G117" s="2"/>
      <c r="H117" s="2"/>
      <c r="I117" s="2"/>
      <c r="J117" s="1"/>
      <c r="K117" s="1"/>
      <c r="L117" s="1"/>
      <c r="M117" s="1"/>
    </row>
    <row r="118" spans="1:13" ht="11.25">
      <c r="A118" s="24" t="s">
        <v>118</v>
      </c>
      <c r="B118" s="2">
        <v>0.379</v>
      </c>
      <c r="C118" s="2">
        <v>0.393</v>
      </c>
      <c r="D118" s="2">
        <v>0.567</v>
      </c>
      <c r="E118" s="2">
        <v>0.521</v>
      </c>
      <c r="F118" s="2">
        <v>0.61</v>
      </c>
      <c r="G118" s="2">
        <v>0.632</v>
      </c>
      <c r="H118" s="2">
        <v>0.583</v>
      </c>
      <c r="I118" s="2">
        <v>0.535</v>
      </c>
      <c r="J118" s="2">
        <v>0.5195000000000001</v>
      </c>
      <c r="K118" s="2">
        <v>0.5492</v>
      </c>
      <c r="L118" s="2">
        <v>0.5581</v>
      </c>
      <c r="M118" s="2">
        <v>0.5446</v>
      </c>
    </row>
    <row r="119" spans="1:13" ht="11.25">
      <c r="A119" s="24" t="s">
        <v>192</v>
      </c>
      <c r="B119" s="2">
        <v>0.656</v>
      </c>
      <c r="C119" s="2">
        <v>0.625</v>
      </c>
      <c r="D119" s="2">
        <v>0.661</v>
      </c>
      <c r="E119" s="2">
        <v>0.727</v>
      </c>
      <c r="F119" s="2">
        <v>0.701</v>
      </c>
      <c r="G119" s="2">
        <v>0.636</v>
      </c>
      <c r="H119" s="2">
        <v>0.67</v>
      </c>
      <c r="I119" s="2">
        <v>0.713</v>
      </c>
      <c r="J119" s="2">
        <v>0.762</v>
      </c>
      <c r="K119" s="2">
        <v>0.7755</v>
      </c>
      <c r="L119" s="2">
        <v>0.7376</v>
      </c>
      <c r="M119" s="2">
        <v>0.6563</v>
      </c>
    </row>
    <row r="120" spans="1:13" ht="11.25">
      <c r="A120" s="24" t="s">
        <v>183</v>
      </c>
      <c r="B120" s="2">
        <v>0.766</v>
      </c>
      <c r="C120" s="2">
        <v>0.766</v>
      </c>
      <c r="D120" s="2">
        <v>0.739</v>
      </c>
      <c r="E120" s="2">
        <v>0.772</v>
      </c>
      <c r="F120" s="2">
        <v>0.765</v>
      </c>
      <c r="G120" s="2">
        <v>0.741</v>
      </c>
      <c r="H120" s="2">
        <v>0.794</v>
      </c>
      <c r="I120" s="2">
        <v>0.794</v>
      </c>
      <c r="J120" s="2">
        <v>0.751</v>
      </c>
      <c r="K120" s="2">
        <v>0.7678</v>
      </c>
      <c r="L120" s="2">
        <v>0.7622</v>
      </c>
      <c r="M120" s="2">
        <v>0.7964</v>
      </c>
    </row>
    <row r="121" spans="1:13" ht="11.25">
      <c r="A121" s="24" t="s">
        <v>112</v>
      </c>
      <c r="B121" s="2">
        <v>0.807</v>
      </c>
      <c r="C121" s="2">
        <v>0.8</v>
      </c>
      <c r="D121" s="2">
        <v>0.784</v>
      </c>
      <c r="E121" s="2">
        <v>0.779</v>
      </c>
      <c r="F121" s="2">
        <v>0.773</v>
      </c>
      <c r="G121" s="2">
        <v>0.775</v>
      </c>
      <c r="H121" s="2">
        <v>0.773</v>
      </c>
      <c r="I121" s="2">
        <v>0.768</v>
      </c>
      <c r="J121" s="2">
        <v>0.763</v>
      </c>
      <c r="K121" s="2">
        <v>0.7647</v>
      </c>
      <c r="L121" s="2">
        <v>0.7653</v>
      </c>
      <c r="M121" s="2">
        <v>0.7399</v>
      </c>
    </row>
    <row r="122" spans="1:13" ht="11.25">
      <c r="A122" s="24" t="s">
        <v>113</v>
      </c>
      <c r="B122" s="2">
        <v>0.793</v>
      </c>
      <c r="C122" s="2">
        <v>0.777</v>
      </c>
      <c r="D122" s="2">
        <v>0.766</v>
      </c>
      <c r="E122" s="2">
        <v>0.77</v>
      </c>
      <c r="F122" s="2">
        <v>0.716</v>
      </c>
      <c r="G122" s="2">
        <v>0.726</v>
      </c>
      <c r="H122" s="2">
        <v>0.745</v>
      </c>
      <c r="I122" s="2">
        <v>0.75</v>
      </c>
      <c r="J122" s="2">
        <v>0.764</v>
      </c>
      <c r="K122" s="2">
        <v>0.7565</v>
      </c>
      <c r="L122" s="2">
        <v>0.7638</v>
      </c>
      <c r="M122" s="1"/>
    </row>
    <row r="123" spans="1:13" ht="11.25">
      <c r="A123" s="24" t="s">
        <v>114</v>
      </c>
      <c r="B123" s="2">
        <v>0.707</v>
      </c>
      <c r="C123" s="2">
        <v>0.714</v>
      </c>
      <c r="D123" s="2">
        <v>0.736</v>
      </c>
      <c r="E123" s="2">
        <v>0.74</v>
      </c>
      <c r="F123" s="2">
        <v>0.756</v>
      </c>
      <c r="G123" s="2">
        <v>0.79</v>
      </c>
      <c r="H123" s="2">
        <v>0.775</v>
      </c>
      <c r="I123" s="2">
        <v>0.777</v>
      </c>
      <c r="J123" s="2">
        <v>0.752</v>
      </c>
      <c r="K123" s="2">
        <v>0.7891</v>
      </c>
      <c r="L123" s="2">
        <v>0.7902</v>
      </c>
      <c r="M123" s="2">
        <v>0.8036</v>
      </c>
    </row>
    <row r="124" spans="1:13" ht="11.25">
      <c r="A124" s="24" t="s">
        <v>119</v>
      </c>
      <c r="B124" s="2">
        <v>0.628</v>
      </c>
      <c r="C124" s="2">
        <v>0.585</v>
      </c>
      <c r="D124" s="2">
        <v>0.586</v>
      </c>
      <c r="E124" s="2">
        <v>0.605</v>
      </c>
      <c r="F124" s="2">
        <v>0.629</v>
      </c>
      <c r="G124" s="2">
        <v>0.598</v>
      </c>
      <c r="H124" s="2">
        <v>0.602</v>
      </c>
      <c r="I124" s="2">
        <v>0.644</v>
      </c>
      <c r="J124" s="13">
        <v>0.66</v>
      </c>
      <c r="K124" s="2">
        <v>0.6645</v>
      </c>
      <c r="L124" s="2">
        <v>0.679</v>
      </c>
      <c r="M124" s="2">
        <v>0.6873</v>
      </c>
    </row>
    <row r="125" spans="1:13" ht="11.25">
      <c r="A125" s="24" t="s">
        <v>120</v>
      </c>
      <c r="B125" s="2">
        <v>0.812</v>
      </c>
      <c r="C125" s="2">
        <v>0.803</v>
      </c>
      <c r="D125" s="2">
        <v>0.796</v>
      </c>
      <c r="E125" s="2">
        <v>0.806</v>
      </c>
      <c r="F125" s="2">
        <v>0.74</v>
      </c>
      <c r="G125" s="2">
        <v>0.796</v>
      </c>
      <c r="H125" s="2">
        <v>0.776</v>
      </c>
      <c r="I125" s="2">
        <v>0.812</v>
      </c>
      <c r="J125" s="2">
        <v>0.808</v>
      </c>
      <c r="K125" s="2">
        <v>0.8333</v>
      </c>
      <c r="L125" s="2">
        <v>0.8073</v>
      </c>
      <c r="M125" s="2">
        <v>0.7825</v>
      </c>
    </row>
    <row r="126" spans="1:13" ht="11.25">
      <c r="A126" s="24" t="s">
        <v>121</v>
      </c>
      <c r="B126" s="2">
        <v>0.705</v>
      </c>
      <c r="C126" s="2">
        <v>0.704</v>
      </c>
      <c r="D126" s="2">
        <v>0.722</v>
      </c>
      <c r="E126" s="2">
        <v>0.758</v>
      </c>
      <c r="F126" s="2">
        <v>0.769</v>
      </c>
      <c r="G126" s="2">
        <v>0.773</v>
      </c>
      <c r="H126" s="2">
        <v>0.739</v>
      </c>
      <c r="I126" s="2">
        <v>0.728</v>
      </c>
      <c r="J126" s="2">
        <v>0.755</v>
      </c>
      <c r="K126" s="2">
        <v>0.7361</v>
      </c>
      <c r="L126" s="2">
        <v>0.7752</v>
      </c>
      <c r="M126" s="2">
        <v>0.7867</v>
      </c>
    </row>
    <row r="127" spans="1:13" ht="11.25">
      <c r="A127" s="24" t="s">
        <v>122</v>
      </c>
      <c r="B127" s="2">
        <v>0.73</v>
      </c>
      <c r="C127" s="2">
        <v>0.735</v>
      </c>
      <c r="D127" s="2">
        <v>0.711</v>
      </c>
      <c r="E127" s="2">
        <v>0.715</v>
      </c>
      <c r="F127" s="2">
        <v>0.769</v>
      </c>
      <c r="G127" s="2"/>
      <c r="H127" s="2">
        <v>0.71</v>
      </c>
      <c r="I127" s="2">
        <v>0.751</v>
      </c>
      <c r="J127" s="2">
        <v>0.751</v>
      </c>
      <c r="K127" s="2">
        <v>0.7553</v>
      </c>
      <c r="L127" s="2">
        <v>0.7674</v>
      </c>
      <c r="M127" s="2">
        <v>0.7758</v>
      </c>
    </row>
    <row r="128" spans="1:13" ht="11.25">
      <c r="A128" s="24" t="s">
        <v>179</v>
      </c>
      <c r="B128" s="2">
        <v>0.615</v>
      </c>
      <c r="C128" s="2">
        <v>0.614</v>
      </c>
      <c r="D128" s="2">
        <v>0.545</v>
      </c>
      <c r="E128" s="2">
        <v>0.601</v>
      </c>
      <c r="F128" s="2">
        <v>0.722</v>
      </c>
      <c r="G128" s="2">
        <v>0.595</v>
      </c>
      <c r="H128" s="2">
        <v>0.595</v>
      </c>
      <c r="I128" s="2">
        <v>0.569</v>
      </c>
      <c r="J128" s="2">
        <v>0.588</v>
      </c>
      <c r="K128" s="2">
        <v>0.5824</v>
      </c>
      <c r="L128" s="2">
        <v>0.6228</v>
      </c>
      <c r="M128" s="2">
        <v>0.6587</v>
      </c>
    </row>
    <row r="129" spans="1:13" ht="11.25">
      <c r="A129" s="24" t="s">
        <v>123</v>
      </c>
      <c r="B129" s="2">
        <v>0.719</v>
      </c>
      <c r="C129" s="2">
        <v>0.685</v>
      </c>
      <c r="D129" s="2">
        <v>0.71</v>
      </c>
      <c r="E129" s="2"/>
      <c r="F129" s="2">
        <v>0.722</v>
      </c>
      <c r="G129" s="2">
        <v>0.72</v>
      </c>
      <c r="H129" s="2">
        <v>0.733</v>
      </c>
      <c r="I129" s="2">
        <v>0.72</v>
      </c>
      <c r="J129" s="2">
        <v>0.756</v>
      </c>
      <c r="K129" s="2">
        <v>0.726</v>
      </c>
      <c r="L129" s="2">
        <v>0.7754</v>
      </c>
      <c r="M129" s="2">
        <v>0.7247</v>
      </c>
    </row>
    <row r="130" spans="1:13" ht="11.25">
      <c r="A130" s="24" t="s">
        <v>124</v>
      </c>
      <c r="B130" s="2">
        <v>0.735</v>
      </c>
      <c r="C130" s="2">
        <v>0.724</v>
      </c>
      <c r="D130" s="2">
        <v>0.731</v>
      </c>
      <c r="E130" s="2"/>
      <c r="F130" s="2">
        <v>0.748</v>
      </c>
      <c r="G130" s="2">
        <v>0.739</v>
      </c>
      <c r="H130" s="2">
        <v>0.744</v>
      </c>
      <c r="I130" s="2">
        <v>0.78</v>
      </c>
      <c r="J130" s="2">
        <v>0.783</v>
      </c>
      <c r="K130" s="2">
        <v>0.8015</v>
      </c>
      <c r="L130" s="2">
        <v>0.7801</v>
      </c>
      <c r="M130" s="2">
        <v>0.7985</v>
      </c>
    </row>
    <row r="131" spans="1:13" ht="11.25">
      <c r="A131" s="24" t="s">
        <v>125</v>
      </c>
      <c r="B131" s="2">
        <v>0.754</v>
      </c>
      <c r="C131" s="2">
        <v>0.759</v>
      </c>
      <c r="D131" s="2">
        <v>0.759</v>
      </c>
      <c r="E131" s="2">
        <v>0.791</v>
      </c>
      <c r="F131" s="2">
        <v>0.791</v>
      </c>
      <c r="G131" s="2">
        <v>0.784</v>
      </c>
      <c r="H131" s="2">
        <v>0.791</v>
      </c>
      <c r="I131" s="2">
        <v>0.81</v>
      </c>
      <c r="J131" s="2">
        <v>0.794</v>
      </c>
      <c r="K131" s="2">
        <v>0.7948</v>
      </c>
      <c r="L131" s="2">
        <v>0.8136</v>
      </c>
      <c r="M131" s="2">
        <v>0.8076</v>
      </c>
    </row>
    <row r="132" spans="1:13" ht="11.25">
      <c r="A132" s="24" t="s">
        <v>184</v>
      </c>
      <c r="B132" s="2">
        <v>0.796</v>
      </c>
      <c r="C132" s="2">
        <v>0.77</v>
      </c>
      <c r="D132" s="2">
        <v>0.785</v>
      </c>
      <c r="E132" s="2">
        <v>0.821</v>
      </c>
      <c r="F132" s="2">
        <v>0.812</v>
      </c>
      <c r="G132" s="2">
        <v>0.763</v>
      </c>
      <c r="H132" s="2">
        <v>0.82</v>
      </c>
      <c r="I132" s="2">
        <v>0.826</v>
      </c>
      <c r="J132" s="2">
        <v>0.844</v>
      </c>
      <c r="K132" s="2">
        <v>0.8608</v>
      </c>
      <c r="L132" s="2">
        <v>0.8671</v>
      </c>
      <c r="M132" s="2">
        <v>0.8618</v>
      </c>
    </row>
    <row r="133" spans="1:13" ht="11.25">
      <c r="A133" s="24" t="s">
        <v>126</v>
      </c>
      <c r="B133" s="2">
        <v>0.705</v>
      </c>
      <c r="C133" s="2">
        <v>0.709</v>
      </c>
      <c r="D133" s="2">
        <v>0.714</v>
      </c>
      <c r="E133" s="2">
        <v>0.723</v>
      </c>
      <c r="F133" s="2">
        <v>0.725</v>
      </c>
      <c r="G133" s="2">
        <v>0.7</v>
      </c>
      <c r="H133" s="2">
        <v>0.73</v>
      </c>
      <c r="I133" s="2">
        <v>0.737</v>
      </c>
      <c r="J133" s="2">
        <v>0.739</v>
      </c>
      <c r="K133" s="2">
        <v>0.7178</v>
      </c>
      <c r="L133" s="2">
        <v>0.7433</v>
      </c>
      <c r="M133" s="2">
        <v>0.7379</v>
      </c>
    </row>
    <row r="134" spans="1:13" ht="11.25">
      <c r="A134" s="24" t="s">
        <v>127</v>
      </c>
      <c r="B134" s="2">
        <v>0.706</v>
      </c>
      <c r="C134" s="2">
        <v>0.652</v>
      </c>
      <c r="D134" s="2">
        <v>0.621</v>
      </c>
      <c r="E134" s="2">
        <v>0.633</v>
      </c>
      <c r="F134" s="2">
        <v>0.654</v>
      </c>
      <c r="G134" s="2">
        <v>0.622</v>
      </c>
      <c r="H134" s="2">
        <v>0.631</v>
      </c>
      <c r="I134" s="2">
        <v>0.679</v>
      </c>
      <c r="J134" s="2">
        <v>0.657</v>
      </c>
      <c r="K134" s="1"/>
      <c r="L134" s="2">
        <v>0.6721</v>
      </c>
      <c r="M134" s="2">
        <v>0.6533</v>
      </c>
    </row>
    <row r="135" spans="1:13" ht="11.25">
      <c r="A135" s="24" t="s">
        <v>128</v>
      </c>
      <c r="B135" s="2">
        <v>0.786</v>
      </c>
      <c r="C135" s="2">
        <v>0.791</v>
      </c>
      <c r="D135" s="2">
        <v>0.783</v>
      </c>
      <c r="E135" s="2">
        <v>0.833</v>
      </c>
      <c r="F135" s="2">
        <v>0.788</v>
      </c>
      <c r="G135" s="2">
        <v>0.792</v>
      </c>
      <c r="H135" s="2">
        <v>0.802</v>
      </c>
      <c r="I135" s="2">
        <v>0.813</v>
      </c>
      <c r="J135" s="2">
        <v>0.814</v>
      </c>
      <c r="K135" s="2">
        <v>0.8186</v>
      </c>
      <c r="L135" s="2">
        <v>0.7748</v>
      </c>
      <c r="M135" s="2">
        <v>0.7732</v>
      </c>
    </row>
    <row r="136" spans="1:13" ht="11.25">
      <c r="A136" s="24" t="s">
        <v>129</v>
      </c>
      <c r="B136" s="2">
        <v>0.768</v>
      </c>
      <c r="C136" s="2">
        <v>0.761</v>
      </c>
      <c r="D136" s="2">
        <v>0.763</v>
      </c>
      <c r="E136" s="2">
        <v>0.781</v>
      </c>
      <c r="F136" s="2">
        <v>0.773</v>
      </c>
      <c r="G136" s="2">
        <v>0.765</v>
      </c>
      <c r="H136" s="2">
        <v>0.795</v>
      </c>
      <c r="I136" s="2">
        <v>0.745</v>
      </c>
      <c r="J136" s="2">
        <v>0.761</v>
      </c>
      <c r="K136" s="2">
        <v>0.7365</v>
      </c>
      <c r="L136" s="2">
        <v>0.7448</v>
      </c>
      <c r="M136" s="2">
        <v>0.7493</v>
      </c>
    </row>
    <row r="137" spans="1:13" ht="11.25">
      <c r="A137" s="24" t="s">
        <v>130</v>
      </c>
      <c r="B137" s="2">
        <v>0.834</v>
      </c>
      <c r="C137" s="2">
        <v>0.791</v>
      </c>
      <c r="D137" s="2">
        <v>0.809</v>
      </c>
      <c r="E137" s="2">
        <v>0.823</v>
      </c>
      <c r="F137" s="2">
        <v>0.797</v>
      </c>
      <c r="G137" s="2">
        <v>0.799</v>
      </c>
      <c r="H137" s="2">
        <v>0.833</v>
      </c>
      <c r="I137" s="2">
        <v>0.844</v>
      </c>
      <c r="J137" s="2">
        <v>0.833</v>
      </c>
      <c r="K137" s="2">
        <v>0.7939</v>
      </c>
      <c r="L137" s="2">
        <v>0.7958</v>
      </c>
      <c r="M137" s="2">
        <v>0.8587</v>
      </c>
    </row>
    <row r="138" spans="1:13" ht="11.25">
      <c r="A138" s="24" t="s">
        <v>131</v>
      </c>
      <c r="B138" s="2">
        <v>0.748</v>
      </c>
      <c r="C138" s="2">
        <v>0.74</v>
      </c>
      <c r="D138" s="2">
        <v>0.766</v>
      </c>
      <c r="E138" s="2">
        <v>0.794</v>
      </c>
      <c r="F138" s="2">
        <v>0.758</v>
      </c>
      <c r="G138" s="2">
        <v>0.796</v>
      </c>
      <c r="H138" s="2"/>
      <c r="I138" s="2">
        <v>0.778</v>
      </c>
      <c r="J138" s="2">
        <v>0.826</v>
      </c>
      <c r="K138" s="2">
        <v>0.8081</v>
      </c>
      <c r="L138" s="2">
        <v>0.8068</v>
      </c>
      <c r="M138" s="2">
        <v>0.8022</v>
      </c>
    </row>
    <row r="139" spans="1:13" ht="11.25">
      <c r="A139" s="24" t="s">
        <v>132</v>
      </c>
      <c r="B139" s="2">
        <v>0.672</v>
      </c>
      <c r="C139" s="2">
        <v>0.737</v>
      </c>
      <c r="D139" s="2">
        <v>0.741</v>
      </c>
      <c r="E139" s="2">
        <v>0.751</v>
      </c>
      <c r="F139" s="2">
        <v>0.741</v>
      </c>
      <c r="G139" s="2">
        <v>0.701</v>
      </c>
      <c r="H139" s="2">
        <v>0.71</v>
      </c>
      <c r="I139" s="2">
        <v>0.728</v>
      </c>
      <c r="J139" s="2">
        <v>0.724</v>
      </c>
      <c r="K139" s="2">
        <v>0.697</v>
      </c>
      <c r="L139" s="2">
        <v>0.7424</v>
      </c>
      <c r="M139" s="2">
        <v>0.7729</v>
      </c>
    </row>
    <row r="140" spans="1:13" ht="11.25">
      <c r="A140" s="24" t="s">
        <v>133</v>
      </c>
      <c r="B140" s="2">
        <v>0.724</v>
      </c>
      <c r="C140" s="2">
        <v>0.67</v>
      </c>
      <c r="D140" s="2">
        <v>0.652</v>
      </c>
      <c r="E140" s="2">
        <v>0.712</v>
      </c>
      <c r="F140" s="2">
        <v>0.68</v>
      </c>
      <c r="G140" s="2">
        <v>0.687</v>
      </c>
      <c r="H140" s="2">
        <v>0.653</v>
      </c>
      <c r="I140" s="2">
        <v>0.667</v>
      </c>
      <c r="J140" s="2">
        <v>0.677</v>
      </c>
      <c r="K140" s="2">
        <v>0.7049</v>
      </c>
      <c r="L140" s="2">
        <v>0.65</v>
      </c>
      <c r="M140" s="2">
        <v>0.6805</v>
      </c>
    </row>
    <row r="141" spans="1:13" ht="11.25">
      <c r="A141" s="24" t="s">
        <v>134</v>
      </c>
      <c r="B141" s="2">
        <v>0.695</v>
      </c>
      <c r="C141" s="2">
        <v>0.724</v>
      </c>
      <c r="D141" s="2">
        <v>0.639</v>
      </c>
      <c r="E141" s="2">
        <v>0.692</v>
      </c>
      <c r="F141" s="2">
        <v>0.649</v>
      </c>
      <c r="G141" s="2">
        <v>0.647</v>
      </c>
      <c r="H141" s="2"/>
      <c r="I141" s="2"/>
      <c r="J141" s="1"/>
      <c r="K141" s="1"/>
      <c r="L141" s="1"/>
      <c r="M141" s="1"/>
    </row>
    <row r="142" spans="1:13" ht="11.25">
      <c r="A142" s="24" t="s">
        <v>135</v>
      </c>
      <c r="B142" s="2">
        <v>0.592</v>
      </c>
      <c r="C142" s="2">
        <v>0.53</v>
      </c>
      <c r="D142" s="2">
        <v>0.596</v>
      </c>
      <c r="E142" s="2">
        <v>0.586</v>
      </c>
      <c r="F142" s="2">
        <v>0.585</v>
      </c>
      <c r="G142" s="2">
        <v>0.624</v>
      </c>
      <c r="H142" s="2">
        <v>0.589</v>
      </c>
      <c r="I142" s="2">
        <v>0.596</v>
      </c>
      <c r="J142" s="2">
        <v>0.588</v>
      </c>
      <c r="K142" s="2">
        <v>0.5757</v>
      </c>
      <c r="L142" s="2">
        <v>0.5971</v>
      </c>
      <c r="M142" s="2">
        <v>0.6105</v>
      </c>
    </row>
    <row r="143" spans="1:13" ht="11.25">
      <c r="A143" s="24" t="s">
        <v>136</v>
      </c>
      <c r="B143" s="2">
        <v>0.732</v>
      </c>
      <c r="C143" s="2">
        <v>0.754</v>
      </c>
      <c r="D143" s="2">
        <v>0.745</v>
      </c>
      <c r="E143" s="2">
        <v>0.768</v>
      </c>
      <c r="F143" s="2">
        <v>0.718</v>
      </c>
      <c r="G143" s="2">
        <v>0.787</v>
      </c>
      <c r="H143" s="2">
        <v>0.733</v>
      </c>
      <c r="I143" s="2">
        <v>0.711</v>
      </c>
      <c r="J143" s="2">
        <v>0.713</v>
      </c>
      <c r="K143" s="2">
        <v>0.7599</v>
      </c>
      <c r="L143" s="2">
        <v>0.7637</v>
      </c>
      <c r="M143" s="2">
        <v>0.7656</v>
      </c>
    </row>
    <row r="144" spans="1:13" ht="11.25">
      <c r="A144" s="24" t="s">
        <v>137</v>
      </c>
      <c r="B144" s="2">
        <v>0.768</v>
      </c>
      <c r="C144" s="2">
        <v>0.758</v>
      </c>
      <c r="D144" s="2">
        <v>0.74</v>
      </c>
      <c r="E144" s="2">
        <v>0.777</v>
      </c>
      <c r="F144" s="2">
        <v>0.781</v>
      </c>
      <c r="G144" s="2">
        <v>0.799</v>
      </c>
      <c r="H144" s="2">
        <v>0.798</v>
      </c>
      <c r="I144" s="2">
        <v>0.807</v>
      </c>
      <c r="J144" s="2">
        <v>0.798</v>
      </c>
      <c r="K144" s="2">
        <v>0.8075</v>
      </c>
      <c r="L144" s="13">
        <v>0.8</v>
      </c>
      <c r="M144" s="2">
        <v>0.8419</v>
      </c>
    </row>
    <row r="145" spans="1:13" ht="11.25">
      <c r="A145" s="24" t="s">
        <v>138</v>
      </c>
      <c r="B145" s="2">
        <v>0.658</v>
      </c>
      <c r="C145" s="2">
        <v>0.634</v>
      </c>
      <c r="D145" s="2">
        <v>0.631</v>
      </c>
      <c r="E145" s="2">
        <v>0.677</v>
      </c>
      <c r="F145" s="2">
        <v>0.689</v>
      </c>
      <c r="G145" s="2">
        <v>0.649</v>
      </c>
      <c r="H145" s="2">
        <v>0.642</v>
      </c>
      <c r="I145" s="2">
        <v>0.631</v>
      </c>
      <c r="J145" s="2">
        <v>0.677</v>
      </c>
      <c r="K145" s="2">
        <v>0.7059</v>
      </c>
      <c r="L145" s="2">
        <v>0.7352</v>
      </c>
      <c r="M145" s="2">
        <v>0.7615</v>
      </c>
    </row>
    <row r="146" spans="1:13" ht="11.25">
      <c r="A146" s="24" t="s">
        <v>139</v>
      </c>
      <c r="B146" s="2">
        <v>0.759</v>
      </c>
      <c r="C146" s="2">
        <v>0.734</v>
      </c>
      <c r="D146" s="2">
        <v>0.753</v>
      </c>
      <c r="E146" s="2">
        <v>0.795</v>
      </c>
      <c r="F146" s="2">
        <v>0.766</v>
      </c>
      <c r="G146" s="2">
        <v>0.779</v>
      </c>
      <c r="H146" s="2">
        <v>0.835</v>
      </c>
      <c r="I146" s="2">
        <v>0.823</v>
      </c>
      <c r="J146" s="2">
        <v>0.824</v>
      </c>
      <c r="K146" s="2">
        <v>0.8251</v>
      </c>
      <c r="L146" s="2">
        <v>0.8146</v>
      </c>
      <c r="M146" s="2">
        <v>0.7842</v>
      </c>
    </row>
    <row r="147" spans="1:13" ht="11.25">
      <c r="A147" s="24" t="s">
        <v>140</v>
      </c>
      <c r="B147" s="2">
        <v>0.614</v>
      </c>
      <c r="C147" s="2">
        <v>0.638</v>
      </c>
      <c r="D147" s="2">
        <v>0.639</v>
      </c>
      <c r="E147" s="2">
        <v>0.74</v>
      </c>
      <c r="F147" s="2">
        <v>0.676</v>
      </c>
      <c r="G147" s="2">
        <v>0.656</v>
      </c>
      <c r="H147" s="2">
        <v>0.68</v>
      </c>
      <c r="I147" s="2">
        <v>0.659</v>
      </c>
      <c r="J147" s="13">
        <v>0.71</v>
      </c>
      <c r="K147" s="2">
        <v>0.7606</v>
      </c>
      <c r="L147" s="2">
        <v>0.7598</v>
      </c>
      <c r="M147" s="2">
        <v>0.831</v>
      </c>
    </row>
    <row r="148" spans="1:13" ht="11.25">
      <c r="A148" s="24" t="s">
        <v>141</v>
      </c>
      <c r="B148" s="2">
        <v>0.775</v>
      </c>
      <c r="C148" s="2">
        <v>0.778</v>
      </c>
      <c r="D148" s="2">
        <v>0.813</v>
      </c>
      <c r="E148" s="2">
        <v>0.805</v>
      </c>
      <c r="F148" s="2">
        <v>0.787</v>
      </c>
      <c r="G148" s="2">
        <v>0.786</v>
      </c>
      <c r="H148" s="2">
        <v>0.821</v>
      </c>
      <c r="I148" s="2">
        <v>0.818</v>
      </c>
      <c r="J148" s="2">
        <v>0.826</v>
      </c>
      <c r="K148" s="2">
        <v>0.8274</v>
      </c>
      <c r="L148" s="2">
        <v>0.8282</v>
      </c>
      <c r="M148" s="2">
        <v>0.8348</v>
      </c>
    </row>
    <row r="149" spans="1:13" ht="11.25">
      <c r="A149" s="24" t="s">
        <v>142</v>
      </c>
      <c r="B149" s="2">
        <v>0.719</v>
      </c>
      <c r="C149" s="2">
        <v>0.722</v>
      </c>
      <c r="D149" s="2">
        <v>0.738</v>
      </c>
      <c r="E149" s="2">
        <v>0.758</v>
      </c>
      <c r="F149" s="2">
        <v>0.742</v>
      </c>
      <c r="G149" s="2">
        <v>0.755</v>
      </c>
      <c r="H149" s="2">
        <v>0.762</v>
      </c>
      <c r="I149" s="2">
        <v>0.748</v>
      </c>
      <c r="J149" s="2">
        <v>0.765</v>
      </c>
      <c r="K149" s="2">
        <v>0.7835</v>
      </c>
      <c r="L149" s="2">
        <v>0.7756</v>
      </c>
      <c r="M149" s="2">
        <v>0.7803</v>
      </c>
    </row>
    <row r="150" spans="1:13" ht="11.25">
      <c r="A150" s="24" t="s">
        <v>143</v>
      </c>
      <c r="B150" s="2">
        <v>0.624</v>
      </c>
      <c r="C150" s="2">
        <v>0.601</v>
      </c>
      <c r="D150" s="2">
        <v>0.599</v>
      </c>
      <c r="E150" s="2">
        <v>0.685</v>
      </c>
      <c r="F150" s="2">
        <v>0.633</v>
      </c>
      <c r="G150" s="2">
        <v>0.616</v>
      </c>
      <c r="H150" s="2">
        <v>0.625</v>
      </c>
      <c r="I150" s="2">
        <v>0.589</v>
      </c>
      <c r="J150" s="2">
        <v>0.627</v>
      </c>
      <c r="K150" s="2">
        <v>0.5871</v>
      </c>
      <c r="L150" s="2">
        <v>0.6412</v>
      </c>
      <c r="M150" s="2">
        <v>0.6614</v>
      </c>
    </row>
    <row r="151" spans="1:13" ht="11.25">
      <c r="A151" s="24" t="s">
        <v>144</v>
      </c>
      <c r="B151" s="2">
        <v>0.665</v>
      </c>
      <c r="C151" s="2">
        <v>0.661</v>
      </c>
      <c r="D151" s="2">
        <v>0.688</v>
      </c>
      <c r="E151" s="2">
        <v>0.693</v>
      </c>
      <c r="F151" s="2">
        <v>0.687</v>
      </c>
      <c r="G151" s="2">
        <v>0.714</v>
      </c>
      <c r="H151" s="2">
        <v>0.675</v>
      </c>
      <c r="I151" s="2">
        <v>0.732</v>
      </c>
      <c r="J151" s="2">
        <v>0.715</v>
      </c>
      <c r="K151" s="2">
        <v>0.6865</v>
      </c>
      <c r="L151" s="2">
        <v>0.7109</v>
      </c>
      <c r="M151" s="2">
        <v>0.6968</v>
      </c>
    </row>
    <row r="152" spans="1:13" ht="11.25">
      <c r="A152" s="24" t="s">
        <v>145</v>
      </c>
      <c r="B152" s="2">
        <v>0.805</v>
      </c>
      <c r="C152" s="2"/>
      <c r="D152" s="2">
        <v>0.818</v>
      </c>
      <c r="E152" s="2">
        <v>0.832</v>
      </c>
      <c r="F152" s="2">
        <v>0.869</v>
      </c>
      <c r="G152" s="2">
        <v>0.876</v>
      </c>
      <c r="H152" s="2">
        <v>0.871</v>
      </c>
      <c r="I152" s="2">
        <v>0.864</v>
      </c>
      <c r="J152" s="2">
        <v>0.906</v>
      </c>
      <c r="K152" s="2">
        <v>0.8882</v>
      </c>
      <c r="L152" s="2">
        <v>0.8899</v>
      </c>
      <c r="M152" s="2">
        <v>0.8806</v>
      </c>
    </row>
    <row r="153" spans="1:13" ht="11.25">
      <c r="A153" s="24" t="s">
        <v>146</v>
      </c>
      <c r="B153" s="2">
        <v>0.539</v>
      </c>
      <c r="C153" s="2">
        <v>0.482</v>
      </c>
      <c r="D153" s="2">
        <v>0.476</v>
      </c>
      <c r="E153" s="2"/>
      <c r="F153" s="2">
        <v>0.496</v>
      </c>
      <c r="G153" s="2">
        <v>0.504</v>
      </c>
      <c r="H153" s="2">
        <v>0.517</v>
      </c>
      <c r="I153" s="2">
        <v>0.572</v>
      </c>
      <c r="J153" s="2">
        <v>0.615</v>
      </c>
      <c r="K153" s="2">
        <v>0.5871</v>
      </c>
      <c r="L153" s="2">
        <v>0.6434</v>
      </c>
      <c r="M153" s="2">
        <v>0.5936</v>
      </c>
    </row>
    <row r="154" spans="1:13" ht="11.25">
      <c r="A154" s="24" t="s">
        <v>147</v>
      </c>
      <c r="B154" s="2">
        <v>0.596</v>
      </c>
      <c r="C154" s="2">
        <v>0.552</v>
      </c>
      <c r="D154" s="2">
        <v>0.519</v>
      </c>
      <c r="E154" s="2">
        <v>0.535</v>
      </c>
      <c r="F154" s="2">
        <v>0.628</v>
      </c>
      <c r="G154" s="2">
        <v>0.692</v>
      </c>
      <c r="H154" s="2">
        <v>0.704</v>
      </c>
      <c r="I154" s="2">
        <v>0.743</v>
      </c>
      <c r="J154" s="2">
        <v>0.709</v>
      </c>
      <c r="K154" s="2">
        <v>0.7201</v>
      </c>
      <c r="L154" s="2">
        <v>0.7335</v>
      </c>
      <c r="M154" s="2">
        <v>0.7198</v>
      </c>
    </row>
    <row r="155" spans="1:13" ht="11.25">
      <c r="A155" s="24" t="s">
        <v>148</v>
      </c>
      <c r="B155" s="2">
        <v>0.634</v>
      </c>
      <c r="C155" s="2">
        <v>0.593</v>
      </c>
      <c r="D155" s="2">
        <v>0.649</v>
      </c>
      <c r="E155" s="2">
        <v>0.69</v>
      </c>
      <c r="F155" s="2">
        <v>0.682</v>
      </c>
      <c r="G155" s="2">
        <v>0.66</v>
      </c>
      <c r="H155" s="2">
        <v>0.67</v>
      </c>
      <c r="I155" s="2">
        <v>0.689</v>
      </c>
      <c r="J155" s="2">
        <v>0.713</v>
      </c>
      <c r="K155" s="2">
        <v>0.6958</v>
      </c>
      <c r="L155" s="2">
        <v>0.6797</v>
      </c>
      <c r="M155" s="2">
        <v>0.7095</v>
      </c>
    </row>
    <row r="156" spans="1:13" ht="11.25">
      <c r="A156" s="24" t="s">
        <v>149</v>
      </c>
      <c r="B156" s="2">
        <v>0.62</v>
      </c>
      <c r="C156" s="2">
        <v>0.58</v>
      </c>
      <c r="D156" s="2">
        <v>0.611</v>
      </c>
      <c r="E156" s="2"/>
      <c r="F156" s="2">
        <v>0.711</v>
      </c>
      <c r="G156" s="2">
        <v>0.677</v>
      </c>
      <c r="H156" s="2">
        <v>0.698</v>
      </c>
      <c r="I156" s="2">
        <v>0.708</v>
      </c>
      <c r="J156" s="2">
        <v>0.719</v>
      </c>
      <c r="K156" s="2">
        <v>0.6843</v>
      </c>
      <c r="L156" s="13">
        <v>0.69</v>
      </c>
      <c r="M156" s="2">
        <v>0.7107</v>
      </c>
    </row>
    <row r="157" spans="1:13" ht="11.25">
      <c r="A157" s="24" t="s">
        <v>150</v>
      </c>
      <c r="B157" s="2">
        <v>0.81</v>
      </c>
      <c r="C157" s="2">
        <v>0.743</v>
      </c>
      <c r="D157" s="2">
        <v>0.724</v>
      </c>
      <c r="E157" s="2">
        <v>0.775</v>
      </c>
      <c r="F157" s="2">
        <v>0.778</v>
      </c>
      <c r="G157" s="2">
        <v>0.79</v>
      </c>
      <c r="H157" s="2">
        <v>0.792</v>
      </c>
      <c r="I157" s="2">
        <v>0.827</v>
      </c>
      <c r="J157" s="2">
        <v>0.838</v>
      </c>
      <c r="K157" s="2">
        <v>0.799</v>
      </c>
      <c r="L157" s="2">
        <v>0.8068</v>
      </c>
      <c r="M157" s="2">
        <v>0.8125</v>
      </c>
    </row>
    <row r="158" spans="1:13" ht="11.25">
      <c r="A158" s="24" t="s">
        <v>151</v>
      </c>
      <c r="B158" s="2">
        <v>0.5</v>
      </c>
      <c r="C158" s="2"/>
      <c r="D158" s="2"/>
      <c r="E158" s="2"/>
      <c r="F158" s="2"/>
      <c r="G158" s="2"/>
      <c r="H158" s="2">
        <v>0.833</v>
      </c>
      <c r="I158" s="2"/>
      <c r="J158" s="2">
        <v>0.714</v>
      </c>
      <c r="K158" s="13">
        <v>1</v>
      </c>
      <c r="L158" s="1"/>
      <c r="M158" s="1"/>
    </row>
    <row r="159" spans="1:13" ht="11.25">
      <c r="A159" s="24" t="s">
        <v>152</v>
      </c>
      <c r="B159" s="2">
        <v>0.646</v>
      </c>
      <c r="C159" s="2">
        <v>0.65</v>
      </c>
      <c r="D159" s="2">
        <v>0.676</v>
      </c>
      <c r="E159" s="2">
        <v>0.682</v>
      </c>
      <c r="F159" s="2">
        <v>0.718</v>
      </c>
      <c r="G159" s="2">
        <v>0.681</v>
      </c>
      <c r="H159" s="2">
        <v>0.763</v>
      </c>
      <c r="I159" s="2">
        <v>0.714</v>
      </c>
      <c r="J159" s="2">
        <v>0.707</v>
      </c>
      <c r="K159" s="2">
        <v>0.7064</v>
      </c>
      <c r="L159" s="2">
        <v>0.7174</v>
      </c>
      <c r="M159" s="2">
        <v>0.7223</v>
      </c>
    </row>
    <row r="160" spans="1:13" ht="11.25">
      <c r="A160" s="24" t="s">
        <v>186</v>
      </c>
      <c r="B160" s="2">
        <v>0.664</v>
      </c>
      <c r="C160" s="2">
        <v>0.634</v>
      </c>
      <c r="D160" s="2">
        <v>0.649</v>
      </c>
      <c r="E160" s="2">
        <v>0.684</v>
      </c>
      <c r="F160" s="2">
        <v>0.695</v>
      </c>
      <c r="G160" s="2">
        <v>0.69</v>
      </c>
      <c r="H160" s="2">
        <v>0.69</v>
      </c>
      <c r="I160" s="2">
        <v>0.657</v>
      </c>
      <c r="J160" s="2">
        <v>0.694</v>
      </c>
      <c r="K160" s="2">
        <v>0.714</v>
      </c>
      <c r="L160" s="2">
        <v>0.6958</v>
      </c>
      <c r="M160" s="2">
        <v>0.7303</v>
      </c>
    </row>
    <row r="161" spans="1:13" ht="11.25">
      <c r="A161" s="24" t="s">
        <v>153</v>
      </c>
      <c r="B161" s="2">
        <v>0.623</v>
      </c>
      <c r="C161" s="2">
        <v>0.615</v>
      </c>
      <c r="D161" s="2">
        <v>0.669</v>
      </c>
      <c r="E161" s="2">
        <v>0.668</v>
      </c>
      <c r="F161" s="2">
        <v>0.703</v>
      </c>
      <c r="G161" s="2">
        <v>0.689</v>
      </c>
      <c r="H161" s="2">
        <v>0.656</v>
      </c>
      <c r="I161" s="2">
        <v>0.682</v>
      </c>
      <c r="J161" s="2">
        <v>0.642</v>
      </c>
      <c r="K161" s="2">
        <v>0.6298</v>
      </c>
      <c r="L161" s="2">
        <v>0.6421</v>
      </c>
      <c r="M161" s="2">
        <v>0.6242</v>
      </c>
    </row>
    <row r="162" spans="1:13" ht="11.25">
      <c r="A162" s="24" t="s">
        <v>154</v>
      </c>
      <c r="B162" s="2">
        <v>0.79</v>
      </c>
      <c r="C162" s="2">
        <v>0.788</v>
      </c>
      <c r="D162" s="2">
        <v>0.721</v>
      </c>
      <c r="E162" s="2">
        <v>0.735</v>
      </c>
      <c r="F162" s="2">
        <v>0.76</v>
      </c>
      <c r="G162" s="2">
        <v>0.769</v>
      </c>
      <c r="H162" s="2">
        <v>0.775</v>
      </c>
      <c r="I162" s="2">
        <v>0.79</v>
      </c>
      <c r="J162" s="2">
        <v>0.806</v>
      </c>
      <c r="K162" s="2">
        <v>0.8132</v>
      </c>
      <c r="L162" s="2">
        <v>0.832</v>
      </c>
      <c r="M162" s="2">
        <v>0.8308</v>
      </c>
    </row>
    <row r="163" spans="1:13" ht="11.25">
      <c r="A163" s="24" t="s">
        <v>155</v>
      </c>
      <c r="B163" s="2">
        <v>0.889</v>
      </c>
      <c r="C163" s="2"/>
      <c r="D163" s="2"/>
      <c r="E163" s="2">
        <v>0.704</v>
      </c>
      <c r="F163" s="2"/>
      <c r="G163" s="2">
        <v>0.698</v>
      </c>
      <c r="H163" s="2">
        <v>0.769</v>
      </c>
      <c r="I163" s="2">
        <v>0.682</v>
      </c>
      <c r="J163" s="2">
        <v>0.688</v>
      </c>
      <c r="K163" s="2">
        <v>0.7578</v>
      </c>
      <c r="L163" s="2">
        <v>0.778</v>
      </c>
      <c r="M163" s="2">
        <v>0.758</v>
      </c>
    </row>
    <row r="164" spans="1:13" ht="11.25">
      <c r="A164" s="24" t="s">
        <v>156</v>
      </c>
      <c r="B164" s="2">
        <v>0.729</v>
      </c>
      <c r="C164" s="2">
        <v>0.772</v>
      </c>
      <c r="D164" s="2">
        <v>0.792</v>
      </c>
      <c r="E164" s="2">
        <v>0.827</v>
      </c>
      <c r="F164" s="2">
        <v>0.821</v>
      </c>
      <c r="G164" s="2">
        <v>0.788</v>
      </c>
      <c r="H164" s="2">
        <v>0.809</v>
      </c>
      <c r="I164" s="2">
        <v>0.86</v>
      </c>
      <c r="J164" s="2">
        <v>0.845</v>
      </c>
      <c r="K164" s="2">
        <v>0.8405</v>
      </c>
      <c r="L164" s="2">
        <v>0.8372</v>
      </c>
      <c r="M164" s="2">
        <v>0.8409</v>
      </c>
    </row>
    <row r="165" spans="1:13" ht="11.25">
      <c r="A165" s="24" t="s">
        <v>157</v>
      </c>
      <c r="B165" s="2">
        <v>0.723</v>
      </c>
      <c r="C165" s="2">
        <v>0.608</v>
      </c>
      <c r="D165" s="2">
        <v>0.654</v>
      </c>
      <c r="E165" s="2">
        <v>0.679</v>
      </c>
      <c r="F165" s="2">
        <v>0.705</v>
      </c>
      <c r="G165" s="2">
        <v>0.65</v>
      </c>
      <c r="H165" s="2">
        <v>0.725</v>
      </c>
      <c r="I165" s="2">
        <v>0.697</v>
      </c>
      <c r="J165" s="2">
        <v>0.719</v>
      </c>
      <c r="K165" s="2">
        <v>0.7575</v>
      </c>
      <c r="L165" s="2">
        <v>0.7637</v>
      </c>
      <c r="M165" s="2">
        <v>0.7735</v>
      </c>
    </row>
    <row r="166" spans="1:13" ht="11.25">
      <c r="A166" s="24" t="s">
        <v>158</v>
      </c>
      <c r="B166" s="2">
        <v>0.757</v>
      </c>
      <c r="C166" s="2">
        <v>0.745</v>
      </c>
      <c r="D166" s="2">
        <v>0.777</v>
      </c>
      <c r="E166" s="2">
        <v>0.78</v>
      </c>
      <c r="F166" s="2">
        <v>0.77</v>
      </c>
      <c r="G166" s="2">
        <v>0.774</v>
      </c>
      <c r="H166" s="2">
        <v>0.776</v>
      </c>
      <c r="I166" s="2">
        <v>0.743</v>
      </c>
      <c r="J166" s="2">
        <v>0.812</v>
      </c>
      <c r="K166" s="2">
        <v>0.768</v>
      </c>
      <c r="L166" s="2">
        <v>0.7654</v>
      </c>
      <c r="M166" s="2">
        <v>0.7937</v>
      </c>
    </row>
    <row r="167" spans="1:13" ht="11.25">
      <c r="A167" s="24" t="s">
        <v>159</v>
      </c>
      <c r="B167" s="2">
        <v>0.62</v>
      </c>
      <c r="C167" s="2">
        <v>0.66</v>
      </c>
      <c r="D167" s="2">
        <v>0.659</v>
      </c>
      <c r="E167" s="2">
        <v>0.661</v>
      </c>
      <c r="F167" s="2">
        <v>0.656</v>
      </c>
      <c r="G167" s="2">
        <v>0.686</v>
      </c>
      <c r="H167" s="2">
        <v>0.716</v>
      </c>
      <c r="I167" s="2">
        <v>0.704</v>
      </c>
      <c r="J167" s="2">
        <v>0.726</v>
      </c>
      <c r="K167" s="2">
        <v>0.7442</v>
      </c>
      <c r="L167" s="2">
        <v>0.7473</v>
      </c>
      <c r="M167" s="2">
        <v>0.7574</v>
      </c>
    </row>
    <row r="168" spans="1:13" ht="11.25">
      <c r="A168" s="24" t="s">
        <v>160</v>
      </c>
      <c r="B168" s="2">
        <v>0.662</v>
      </c>
      <c r="C168" s="2">
        <v>0.663</v>
      </c>
      <c r="D168" s="2">
        <v>0.657</v>
      </c>
      <c r="E168" s="2">
        <v>0.691</v>
      </c>
      <c r="F168" s="2">
        <v>0.685</v>
      </c>
      <c r="G168" s="2"/>
      <c r="H168" s="2">
        <v>0.694</v>
      </c>
      <c r="I168" s="2">
        <v>0.725</v>
      </c>
      <c r="J168" s="13">
        <v>0.72</v>
      </c>
      <c r="K168" s="2">
        <v>0.7272</v>
      </c>
      <c r="L168" s="2">
        <v>0.699</v>
      </c>
      <c r="M168" s="2">
        <v>0.7214</v>
      </c>
    </row>
    <row r="169" spans="1:13" ht="11.25">
      <c r="A169" s="24" t="s">
        <v>161</v>
      </c>
      <c r="B169" s="2">
        <v>0.736</v>
      </c>
      <c r="C169" s="2">
        <v>0.716</v>
      </c>
      <c r="D169" s="2">
        <v>0.768</v>
      </c>
      <c r="E169" s="2">
        <v>0.789</v>
      </c>
      <c r="F169" s="2">
        <v>0.722</v>
      </c>
      <c r="G169" s="2">
        <v>0.725</v>
      </c>
      <c r="H169" s="2"/>
      <c r="I169" s="2">
        <v>0.825</v>
      </c>
      <c r="J169" s="2">
        <v>0.724</v>
      </c>
      <c r="K169" s="2">
        <v>0.7606</v>
      </c>
      <c r="L169" s="2">
        <v>0.7524</v>
      </c>
      <c r="M169" s="1"/>
    </row>
    <row r="170" spans="1:13" ht="11.25">
      <c r="A170" s="24" t="s">
        <v>162</v>
      </c>
      <c r="B170" s="2">
        <v>0.626</v>
      </c>
      <c r="C170" s="2">
        <v>0.611</v>
      </c>
      <c r="D170" s="2">
        <v>0.646</v>
      </c>
      <c r="E170" s="2">
        <v>0.655</v>
      </c>
      <c r="F170" s="2">
        <v>0.652</v>
      </c>
      <c r="G170" s="2">
        <v>0.683</v>
      </c>
      <c r="H170" s="2">
        <v>0.712</v>
      </c>
      <c r="I170" s="2">
        <v>0.718</v>
      </c>
      <c r="J170" s="2">
        <v>0.726</v>
      </c>
      <c r="K170" s="2">
        <v>0.7554</v>
      </c>
      <c r="L170" s="2">
        <v>0.7504</v>
      </c>
      <c r="M170" s="2">
        <v>0.7615</v>
      </c>
    </row>
    <row r="171" spans="1:13" ht="11.25">
      <c r="A171" s="24" t="s">
        <v>163</v>
      </c>
      <c r="B171" s="2">
        <v>0.721</v>
      </c>
      <c r="C171" s="2">
        <v>0.678</v>
      </c>
      <c r="D171" s="2">
        <v>0.653</v>
      </c>
      <c r="E171" s="2">
        <v>0.741</v>
      </c>
      <c r="F171" s="2">
        <v>0.704</v>
      </c>
      <c r="G171" s="2">
        <v>0.702</v>
      </c>
      <c r="H171" s="2">
        <v>0.711</v>
      </c>
      <c r="I171" s="2">
        <v>0.7</v>
      </c>
      <c r="J171" s="2">
        <v>0.723</v>
      </c>
      <c r="K171" s="1"/>
      <c r="L171" s="1"/>
      <c r="M171" s="2">
        <v>0.7831</v>
      </c>
    </row>
    <row r="172" spans="1:13" ht="11.25">
      <c r="A172" s="24" t="s">
        <v>164</v>
      </c>
      <c r="B172" s="2">
        <v>0.659</v>
      </c>
      <c r="C172" s="2">
        <v>0.677</v>
      </c>
      <c r="D172" s="2">
        <v>0.692</v>
      </c>
      <c r="E172" s="2">
        <v>0.769</v>
      </c>
      <c r="F172" s="2">
        <v>0.772</v>
      </c>
      <c r="G172" s="2">
        <v>0.703</v>
      </c>
      <c r="H172" s="2">
        <v>0.751</v>
      </c>
      <c r="I172" s="2">
        <v>0.749</v>
      </c>
      <c r="J172" s="2">
        <v>0.752</v>
      </c>
      <c r="K172" s="2">
        <v>0.7632</v>
      </c>
      <c r="L172" s="2">
        <v>0.7643</v>
      </c>
      <c r="M172" s="2">
        <v>0.7551</v>
      </c>
    </row>
    <row r="173" ht="11.25">
      <c r="A173" s="26"/>
    </row>
    <row r="174" spans="1:13" ht="11.25">
      <c r="A174" s="27" t="s">
        <v>165</v>
      </c>
      <c r="B174" s="15">
        <f>PERCENTILE(B$2:B$172,0.95)</f>
        <v>0.8326</v>
      </c>
      <c r="C174" s="15">
        <f aca="true" t="shared" si="0" ref="C174:M174">PERCENTILE(C$2:C$172,0.95)</f>
        <v>0.8106</v>
      </c>
      <c r="D174" s="15">
        <f t="shared" si="0"/>
        <v>0.8202499999999999</v>
      </c>
      <c r="E174" s="15">
        <f t="shared" si="0"/>
        <v>0.8291999999999999</v>
      </c>
      <c r="F174" s="15">
        <f t="shared" si="0"/>
        <v>0.83435</v>
      </c>
      <c r="G174" s="15">
        <f t="shared" si="0"/>
        <v>0.832</v>
      </c>
      <c r="H174" s="15">
        <f t="shared" si="0"/>
        <v>0.83505</v>
      </c>
      <c r="I174" s="15">
        <f t="shared" si="0"/>
        <v>0.844</v>
      </c>
      <c r="J174" s="15">
        <f t="shared" si="0"/>
        <v>0.8457</v>
      </c>
      <c r="K174" s="15">
        <f t="shared" si="0"/>
        <v>0.8504200000000001</v>
      </c>
      <c r="L174" s="15">
        <f t="shared" si="0"/>
        <v>0.84585</v>
      </c>
      <c r="M174" s="15">
        <f t="shared" si="0"/>
        <v>0.8463799999999998</v>
      </c>
    </row>
    <row r="175" spans="1:13" ht="11.25">
      <c r="A175" s="27" t="s">
        <v>166</v>
      </c>
      <c r="B175" s="15">
        <f>PERCENTILE(B$2:B$172,0.75)</f>
        <v>0.765</v>
      </c>
      <c r="C175" s="15">
        <f aca="true" t="shared" si="1" ref="C175:M175">PERCENTILE(C$2:C$172,0.75)</f>
        <v>0.75475</v>
      </c>
      <c r="D175" s="15">
        <f t="shared" si="1"/>
        <v>0.76</v>
      </c>
      <c r="E175" s="15">
        <f t="shared" si="1"/>
        <v>0.774</v>
      </c>
      <c r="F175" s="15">
        <f t="shared" si="1"/>
        <v>0.771</v>
      </c>
      <c r="G175" s="15">
        <f t="shared" si="1"/>
        <v>0.78</v>
      </c>
      <c r="H175" s="15">
        <f t="shared" si="1"/>
        <v>0.7835000000000001</v>
      </c>
      <c r="I175" s="15">
        <f t="shared" si="1"/>
        <v>0.794</v>
      </c>
      <c r="J175" s="15">
        <f t="shared" si="1"/>
        <v>0.7945</v>
      </c>
      <c r="K175" s="15">
        <f t="shared" si="1"/>
        <v>0.7936</v>
      </c>
      <c r="L175" s="15">
        <f t="shared" si="1"/>
        <v>0.79945</v>
      </c>
      <c r="M175" s="15">
        <f t="shared" si="1"/>
        <v>0.80555</v>
      </c>
    </row>
    <row r="176" spans="1:13" ht="11.25">
      <c r="A176" s="27" t="s">
        <v>167</v>
      </c>
      <c r="B176" s="15">
        <f>PERCENTILE(B$2:B$172,0.5)</f>
        <v>0.71</v>
      </c>
      <c r="C176" s="15">
        <f aca="true" t="shared" si="2" ref="C176:M176">PERCENTILE(C$2:C$172,0.5)</f>
        <v>0.708</v>
      </c>
      <c r="D176" s="15">
        <f t="shared" si="2"/>
        <v>0.721</v>
      </c>
      <c r="E176" s="15">
        <f t="shared" si="2"/>
        <v>0.729</v>
      </c>
      <c r="F176" s="15">
        <f t="shared" si="2"/>
        <v>0.7315</v>
      </c>
      <c r="G176" s="15">
        <f t="shared" si="2"/>
        <v>0.726</v>
      </c>
      <c r="H176" s="15">
        <f t="shared" si="2"/>
        <v>0.737</v>
      </c>
      <c r="I176" s="15">
        <f t="shared" si="2"/>
        <v>0.743</v>
      </c>
      <c r="J176" s="15">
        <f t="shared" si="2"/>
        <v>0.751</v>
      </c>
      <c r="K176" s="15">
        <f t="shared" si="2"/>
        <v>0.7559499999999999</v>
      </c>
      <c r="L176" s="15">
        <f t="shared" si="2"/>
        <v>0.7531</v>
      </c>
      <c r="M176" s="15">
        <f t="shared" si="2"/>
        <v>0.7665</v>
      </c>
    </row>
    <row r="177" spans="1:13" ht="11.25">
      <c r="A177" s="28" t="s">
        <v>168</v>
      </c>
      <c r="B177" s="15">
        <f>PERCENTILE(B$2:B$172,0.25)</f>
        <v>0.648</v>
      </c>
      <c r="C177" s="15">
        <f aca="true" t="shared" si="3" ref="C177:M177">PERCENTILE(C$2:C$172,0.25)</f>
        <v>0.64425</v>
      </c>
      <c r="D177" s="15">
        <f t="shared" si="3"/>
        <v>0.65125</v>
      </c>
      <c r="E177" s="15">
        <f t="shared" si="3"/>
        <v>0.6765000000000001</v>
      </c>
      <c r="F177" s="15">
        <f t="shared" si="3"/>
        <v>0.689</v>
      </c>
      <c r="G177" s="15">
        <f t="shared" si="3"/>
        <v>0.674</v>
      </c>
      <c r="H177" s="15">
        <f t="shared" si="3"/>
        <v>0.6837500000000001</v>
      </c>
      <c r="I177" s="15">
        <f t="shared" si="3"/>
        <v>0.687</v>
      </c>
      <c r="J177" s="15">
        <f t="shared" si="3"/>
        <v>0.6924999999999999</v>
      </c>
      <c r="K177" s="15">
        <f t="shared" si="3"/>
        <v>0.6967</v>
      </c>
      <c r="L177" s="15">
        <f t="shared" si="3"/>
        <v>0.69895</v>
      </c>
      <c r="M177" s="15">
        <f t="shared" si="3"/>
        <v>0.716125</v>
      </c>
    </row>
    <row r="178" spans="1:13" ht="11.25">
      <c r="A178" s="28" t="s">
        <v>169</v>
      </c>
      <c r="B178" s="15">
        <f>PERCENTILE(B$2:B$172,0.05)</f>
        <v>0.5228</v>
      </c>
      <c r="C178" s="15">
        <f aca="true" t="shared" si="4" ref="C178:M178">PERCENTILE(C$2:C$172,0.05)</f>
        <v>0.5262</v>
      </c>
      <c r="D178" s="15">
        <f t="shared" si="4"/>
        <v>0.5235000000000001</v>
      </c>
      <c r="E178" s="15">
        <f t="shared" si="4"/>
        <v>0.5679</v>
      </c>
      <c r="F178" s="15">
        <f t="shared" si="4"/>
        <v>0.6062500000000001</v>
      </c>
      <c r="G178" s="15">
        <f t="shared" si="4"/>
        <v>0.595</v>
      </c>
      <c r="H178" s="15">
        <f t="shared" si="4"/>
        <v>0.583</v>
      </c>
      <c r="I178" s="15">
        <f t="shared" si="4"/>
        <v>0.584</v>
      </c>
      <c r="J178" s="15">
        <f t="shared" si="4"/>
        <v>0.588</v>
      </c>
      <c r="K178" s="15">
        <f t="shared" si="4"/>
        <v>0.576705</v>
      </c>
      <c r="L178" s="15">
        <f t="shared" si="4"/>
        <v>0.6037399999999999</v>
      </c>
      <c r="M178" s="15">
        <f t="shared" si="4"/>
        <v>0.6099300000000001</v>
      </c>
    </row>
  </sheetData>
  <sheetProtection/>
  <autoFilter ref="B1:L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Threefield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Skues</dc:creator>
  <cp:keywords/>
  <dc:description/>
  <cp:lastModifiedBy>Windows User</cp:lastModifiedBy>
  <dcterms:created xsi:type="dcterms:W3CDTF">2008-08-10T12:18:00Z</dcterms:created>
  <dcterms:modified xsi:type="dcterms:W3CDTF">2009-10-06T20:57:40Z</dcterms:modified>
  <cp:category/>
  <cp:version/>
  <cp:contentType/>
  <cp:contentStatus/>
</cp:coreProperties>
</file>